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45" windowWidth="10515" windowHeight="4935"/>
  </bookViews>
  <sheets>
    <sheet name="Análise de Dados" sheetId="24" r:id="rId1"/>
    <sheet name="Sumário Executivo" sheetId="1" r:id="rId2"/>
    <sheet name="Regionais- Formalização" sheetId="2" r:id="rId3"/>
    <sheet name="Regionais - Inadimplencia" sheetId="6" state="hidden" r:id="rId4"/>
    <sheet name="Plan1" sheetId="5" state="hidden" r:id="rId5"/>
    <sheet name="Plan2" sheetId="7" state="hidden" r:id="rId6"/>
    <sheet name="Inadimplência" sheetId="23" r:id="rId7"/>
  </sheets>
  <definedNames>
    <definedName name="_xlnm._FilterDatabase" localSheetId="3" hidden="1">'Regionais - Inadimplencia'!$A$4:$E$857</definedName>
    <definedName name="_xlnm._FilterDatabase" localSheetId="2" hidden="1">'Regionais- Formalização'!$A$17:$F$872</definedName>
    <definedName name="_xlnm._FilterDatabase" localSheetId="1" hidden="1">#REF!</definedName>
  </definedNames>
  <calcPr calcId="125725"/>
</workbook>
</file>

<file path=xl/calcChain.xml><?xml version="1.0" encoding="utf-8"?>
<calcChain xmlns="http://schemas.openxmlformats.org/spreadsheetml/2006/main">
  <c r="D856" i="23"/>
  <c r="E856" s="1"/>
  <c r="C856"/>
  <c r="E855"/>
  <c r="E854"/>
  <c r="E853"/>
  <c r="E852"/>
  <c r="E851"/>
  <c r="E850"/>
  <c r="E849"/>
  <c r="E848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O30"/>
  <c r="E30"/>
  <c r="O12"/>
  <c r="E29"/>
  <c r="O22"/>
  <c r="E28"/>
  <c r="O18"/>
  <c r="E27"/>
  <c r="O3"/>
  <c r="E26"/>
  <c r="O6"/>
  <c r="E25"/>
  <c r="O17"/>
  <c r="E24"/>
  <c r="O19"/>
  <c r="E23"/>
  <c r="O9"/>
  <c r="E22"/>
  <c r="O26"/>
  <c r="E21"/>
  <c r="O4"/>
  <c r="E20"/>
  <c r="O7"/>
  <c r="E19"/>
  <c r="O20"/>
  <c r="E18"/>
  <c r="O11"/>
  <c r="E17"/>
  <c r="O23"/>
  <c r="E16"/>
  <c r="O13"/>
  <c r="E15"/>
  <c r="O16"/>
  <c r="E14"/>
  <c r="O8"/>
  <c r="E13"/>
  <c r="O24"/>
  <c r="J12"/>
  <c r="E12"/>
  <c r="O10"/>
  <c r="I11"/>
  <c r="J11" s="1"/>
  <c r="H11"/>
  <c r="E11"/>
  <c r="O15"/>
  <c r="J10"/>
  <c r="E10"/>
  <c r="O25"/>
  <c r="J9"/>
  <c r="E9"/>
  <c r="O5"/>
  <c r="J8"/>
  <c r="E8"/>
  <c r="O21"/>
  <c r="J7"/>
  <c r="E7"/>
  <c r="O28"/>
  <c r="J6"/>
  <c r="E6"/>
  <c r="O29"/>
  <c r="J5"/>
  <c r="E5"/>
  <c r="O14"/>
  <c r="J4"/>
  <c r="E4"/>
  <c r="O27"/>
  <c r="J3"/>
  <c r="E3"/>
  <c r="BE22" i="2"/>
  <c r="BE23" s="1"/>
  <c r="BE24" s="1"/>
  <c r="BE25" s="1"/>
  <c r="BE26" s="1"/>
  <c r="BE27" s="1"/>
  <c r="BE28" s="1"/>
  <c r="BE29" s="1"/>
  <c r="BE30" s="1"/>
  <c r="BE31" s="1"/>
  <c r="BE32" s="1"/>
  <c r="BE33" s="1"/>
  <c r="BE34" s="1"/>
  <c r="BE35" s="1"/>
  <c r="BE36" s="1"/>
  <c r="BE37" s="1"/>
  <c r="BE38" s="1"/>
  <c r="BE39" s="1"/>
  <c r="BE40" s="1"/>
  <c r="BE41" s="1"/>
  <c r="BE42" s="1"/>
  <c r="BE43" s="1"/>
  <c r="BE44" s="1"/>
  <c r="BE45" s="1"/>
  <c r="BE46" s="1"/>
  <c r="BE47" s="1"/>
  <c r="BE48" s="1"/>
  <c r="BE49" s="1"/>
  <c r="BE50" s="1"/>
  <c r="BE51" s="1"/>
  <c r="BE52" s="1"/>
  <c r="BE53" s="1"/>
  <c r="BE54" s="1"/>
  <c r="BE55" s="1"/>
  <c r="BE56" s="1"/>
  <c r="BE57" s="1"/>
  <c r="BE58" s="1"/>
  <c r="BE59" s="1"/>
  <c r="BE60" s="1"/>
  <c r="BE61" s="1"/>
  <c r="BE62" s="1"/>
  <c r="BE63" s="1"/>
  <c r="BE64" s="1"/>
  <c r="BE65" s="1"/>
  <c r="BE66" s="1"/>
  <c r="BE67" s="1"/>
  <c r="BE68" s="1"/>
  <c r="BE69" s="1"/>
  <c r="BE70" s="1"/>
  <c r="BE71" s="1"/>
  <c r="BE72" s="1"/>
  <c r="BE73" s="1"/>
  <c r="BE74" s="1"/>
  <c r="BE75" s="1"/>
  <c r="BE76" s="1"/>
  <c r="BE77" s="1"/>
  <c r="BE78" s="1"/>
  <c r="BE79" s="1"/>
  <c r="BE80" s="1"/>
  <c r="BE81" s="1"/>
  <c r="BE82" s="1"/>
  <c r="BE83" s="1"/>
  <c r="BE84" s="1"/>
  <c r="BE85" s="1"/>
  <c r="BE21"/>
  <c r="AX22"/>
  <c r="AX23" s="1"/>
  <c r="AX24" s="1"/>
  <c r="AX25" s="1"/>
  <c r="AX26" s="1"/>
  <c r="AX27" s="1"/>
  <c r="AX28" s="1"/>
  <c r="AX29" s="1"/>
  <c r="AX30" s="1"/>
  <c r="AX31" s="1"/>
  <c r="AX32" s="1"/>
  <c r="AX33" s="1"/>
  <c r="AX34" s="1"/>
  <c r="AX35" s="1"/>
  <c r="AX36" s="1"/>
  <c r="AX37" s="1"/>
  <c r="AX38" s="1"/>
  <c r="AX39" s="1"/>
  <c r="AX40" s="1"/>
  <c r="AX41" s="1"/>
  <c r="AX42" s="1"/>
  <c r="AX43" s="1"/>
  <c r="AX44" s="1"/>
  <c r="AX45" s="1"/>
  <c r="AX46" s="1"/>
  <c r="AX47" s="1"/>
  <c r="AX48" s="1"/>
  <c r="AX49" s="1"/>
  <c r="AX50" s="1"/>
  <c r="AX51" s="1"/>
  <c r="AX52" s="1"/>
  <c r="AX53" s="1"/>
  <c r="AX54" s="1"/>
  <c r="AX55" s="1"/>
  <c r="AX56" s="1"/>
  <c r="AX57" s="1"/>
  <c r="AX58" s="1"/>
  <c r="AX59" s="1"/>
  <c r="AX60" s="1"/>
  <c r="AX61" s="1"/>
  <c r="AX62" s="1"/>
  <c r="AX63" s="1"/>
  <c r="AX64" s="1"/>
  <c r="AX65" s="1"/>
  <c r="AX66" s="1"/>
  <c r="AX67" s="1"/>
  <c r="AX68" s="1"/>
  <c r="AX69" s="1"/>
  <c r="AX70" s="1"/>
  <c r="AX71" s="1"/>
  <c r="AX72" s="1"/>
  <c r="AX73" s="1"/>
  <c r="AX74" s="1"/>
  <c r="AX75" s="1"/>
  <c r="AX76" s="1"/>
  <c r="AX77" s="1"/>
  <c r="AX78" s="1"/>
  <c r="AX79" s="1"/>
  <c r="AX80" s="1"/>
  <c r="AX81" s="1"/>
  <c r="AX82" s="1"/>
  <c r="AX83" s="1"/>
  <c r="AX84" s="1"/>
  <c r="AX85" s="1"/>
  <c r="AX86" s="1"/>
  <c r="AX87" s="1"/>
  <c r="AX88" s="1"/>
  <c r="AX89" s="1"/>
  <c r="AX90" s="1"/>
  <c r="AX91" s="1"/>
  <c r="AX92" s="1"/>
  <c r="AX93" s="1"/>
  <c r="AX94" s="1"/>
  <c r="AX95" s="1"/>
  <c r="AX96" s="1"/>
  <c r="AX97" s="1"/>
  <c r="AX98" s="1"/>
  <c r="AX99" s="1"/>
  <c r="AX100" s="1"/>
  <c r="AX101" s="1"/>
  <c r="AX102" s="1"/>
  <c r="AX103" s="1"/>
  <c r="AX104" s="1"/>
  <c r="AX105" s="1"/>
  <c r="AX106" s="1"/>
  <c r="AX107" s="1"/>
  <c r="AX108" s="1"/>
  <c r="AX109" s="1"/>
  <c r="AX110" s="1"/>
  <c r="AX111" s="1"/>
  <c r="AX112" s="1"/>
  <c r="AX113" s="1"/>
  <c r="AX114" s="1"/>
  <c r="AX115" s="1"/>
  <c r="AX116" s="1"/>
  <c r="AX117" s="1"/>
  <c r="AX118" s="1"/>
  <c r="AX119" s="1"/>
  <c r="AX120" s="1"/>
  <c r="AX121" s="1"/>
  <c r="AX122" s="1"/>
  <c r="AX123" s="1"/>
  <c r="AX124" s="1"/>
  <c r="AX125" s="1"/>
  <c r="AX126" s="1"/>
  <c r="AX127" s="1"/>
  <c r="AX128" s="1"/>
  <c r="AX129" s="1"/>
  <c r="AX130" s="1"/>
  <c r="AX131" s="1"/>
  <c r="AX132" s="1"/>
  <c r="AX133" s="1"/>
  <c r="AX134" s="1"/>
  <c r="AX135" s="1"/>
  <c r="AX136" s="1"/>
  <c r="AX137" s="1"/>
  <c r="AX138" s="1"/>
  <c r="AX139" s="1"/>
  <c r="AX140" s="1"/>
  <c r="AX141" s="1"/>
  <c r="AX142" s="1"/>
  <c r="AX143" s="1"/>
  <c r="AX144" s="1"/>
  <c r="AX145" s="1"/>
  <c r="AX146" s="1"/>
  <c r="AX147" s="1"/>
  <c r="AX148" s="1"/>
  <c r="AX149" s="1"/>
  <c r="AX150" s="1"/>
  <c r="AX151" s="1"/>
  <c r="AX152" s="1"/>
  <c r="AX153" s="1"/>
  <c r="AX154" s="1"/>
  <c r="AX155" s="1"/>
  <c r="AX156" s="1"/>
  <c r="AX157" s="1"/>
  <c r="AX158" s="1"/>
  <c r="AX159" s="1"/>
  <c r="AX160" s="1"/>
  <c r="AX161" s="1"/>
  <c r="AX162" s="1"/>
  <c r="AX163" s="1"/>
  <c r="AX164" s="1"/>
  <c r="AX165" s="1"/>
  <c r="AX166" s="1"/>
  <c r="AX167" s="1"/>
  <c r="AX168" s="1"/>
  <c r="AX169" s="1"/>
  <c r="AX170" s="1"/>
  <c r="AX171" s="1"/>
  <c r="AX172" s="1"/>
  <c r="AX173" s="1"/>
  <c r="AX174" s="1"/>
  <c r="AX175" s="1"/>
  <c r="AX176" s="1"/>
  <c r="AX177" s="1"/>
  <c r="AX178" s="1"/>
  <c r="AX179" s="1"/>
  <c r="AX180" s="1"/>
  <c r="AX181" s="1"/>
  <c r="AX182" s="1"/>
  <c r="AX183" s="1"/>
  <c r="AX184" s="1"/>
  <c r="AX185" s="1"/>
  <c r="AX186" s="1"/>
  <c r="AX187" s="1"/>
  <c r="AX188" s="1"/>
  <c r="AX189" s="1"/>
  <c r="AX190" s="1"/>
  <c r="AX191" s="1"/>
  <c r="AX192" s="1"/>
  <c r="AX193" s="1"/>
  <c r="AX194" s="1"/>
  <c r="AX195" s="1"/>
  <c r="AX196" s="1"/>
  <c r="AX197" s="1"/>
  <c r="AX198" s="1"/>
  <c r="AX199" s="1"/>
  <c r="AX200" s="1"/>
  <c r="AX201" s="1"/>
  <c r="AX202" s="1"/>
  <c r="AX203" s="1"/>
  <c r="AX204" s="1"/>
  <c r="AX205" s="1"/>
  <c r="AX206" s="1"/>
  <c r="AX207" s="1"/>
  <c r="AX21"/>
  <c r="AQ22"/>
  <c r="AQ23" s="1"/>
  <c r="AQ24" s="1"/>
  <c r="AQ25" s="1"/>
  <c r="AQ26" s="1"/>
  <c r="AQ27" s="1"/>
  <c r="AQ28" s="1"/>
  <c r="AQ29" s="1"/>
  <c r="AQ30" s="1"/>
  <c r="AQ31" s="1"/>
  <c r="AQ32" s="1"/>
  <c r="AQ33" s="1"/>
  <c r="AQ34" s="1"/>
  <c r="AQ35" s="1"/>
  <c r="AQ36" s="1"/>
  <c r="AQ37" s="1"/>
  <c r="AQ38" s="1"/>
  <c r="AQ39" s="1"/>
  <c r="AQ40" s="1"/>
  <c r="AQ41" s="1"/>
  <c r="AQ42" s="1"/>
  <c r="AQ43" s="1"/>
  <c r="AQ44" s="1"/>
  <c r="AQ45" s="1"/>
  <c r="AQ46" s="1"/>
  <c r="AQ47" s="1"/>
  <c r="AQ48" s="1"/>
  <c r="AQ49" s="1"/>
  <c r="AQ50" s="1"/>
  <c r="AQ51" s="1"/>
  <c r="AQ52" s="1"/>
  <c r="AQ53" s="1"/>
  <c r="AQ54" s="1"/>
  <c r="AQ55" s="1"/>
  <c r="AQ56" s="1"/>
  <c r="AQ57" s="1"/>
  <c r="AQ58" s="1"/>
  <c r="AQ59" s="1"/>
  <c r="AQ60" s="1"/>
  <c r="AQ61" s="1"/>
  <c r="AQ62" s="1"/>
  <c r="AQ63" s="1"/>
  <c r="AQ64" s="1"/>
  <c r="AQ65" s="1"/>
  <c r="AQ66" s="1"/>
  <c r="AQ67" s="1"/>
  <c r="AQ68" s="1"/>
  <c r="AQ69" s="1"/>
  <c r="AQ70" s="1"/>
  <c r="AQ71" s="1"/>
  <c r="AQ72" s="1"/>
  <c r="AQ73" s="1"/>
  <c r="AQ74" s="1"/>
  <c r="AQ75" s="1"/>
  <c r="AQ76" s="1"/>
  <c r="AQ77" s="1"/>
  <c r="AQ78" s="1"/>
  <c r="AQ79" s="1"/>
  <c r="AQ80" s="1"/>
  <c r="AQ81" s="1"/>
  <c r="AQ82" s="1"/>
  <c r="AQ83" s="1"/>
  <c r="AQ84" s="1"/>
  <c r="AQ85" s="1"/>
  <c r="AQ86" s="1"/>
  <c r="AQ87" s="1"/>
  <c r="AQ88" s="1"/>
  <c r="AQ89" s="1"/>
  <c r="AQ90" s="1"/>
  <c r="AQ91" s="1"/>
  <c r="AQ92" s="1"/>
  <c r="AQ93" s="1"/>
  <c r="AQ94" s="1"/>
  <c r="AQ95" s="1"/>
  <c r="AQ96" s="1"/>
  <c r="AQ97" s="1"/>
  <c r="AQ98" s="1"/>
  <c r="AQ99" s="1"/>
  <c r="AQ100" s="1"/>
  <c r="AQ101" s="1"/>
  <c r="AQ102" s="1"/>
  <c r="AQ103" s="1"/>
  <c r="AQ104" s="1"/>
  <c r="AQ105" s="1"/>
  <c r="AQ106" s="1"/>
  <c r="AQ107" s="1"/>
  <c r="AQ108" s="1"/>
  <c r="AQ109" s="1"/>
  <c r="AQ110" s="1"/>
  <c r="AQ111" s="1"/>
  <c r="AQ112" s="1"/>
  <c r="AQ113" s="1"/>
  <c r="AQ114" s="1"/>
  <c r="AQ115" s="1"/>
  <c r="AQ116" s="1"/>
  <c r="AQ117" s="1"/>
  <c r="AQ118" s="1"/>
  <c r="AQ119" s="1"/>
  <c r="AQ120" s="1"/>
  <c r="AQ121" s="1"/>
  <c r="AQ122" s="1"/>
  <c r="AQ123" s="1"/>
  <c r="AQ124" s="1"/>
  <c r="AQ125" s="1"/>
  <c r="AQ126" s="1"/>
  <c r="AQ127" s="1"/>
  <c r="AQ128" s="1"/>
  <c r="AQ129" s="1"/>
  <c r="AQ130" s="1"/>
  <c r="AQ131" s="1"/>
  <c r="AQ132" s="1"/>
  <c r="AQ133" s="1"/>
  <c r="AQ21"/>
  <c r="AJ22"/>
  <c r="AJ23" s="1"/>
  <c r="AJ24" s="1"/>
  <c r="AJ25" s="1"/>
  <c r="AJ26" s="1"/>
  <c r="AJ27" s="1"/>
  <c r="AJ28" s="1"/>
  <c r="AJ29" s="1"/>
  <c r="AJ30" s="1"/>
  <c r="AJ31" s="1"/>
  <c r="AJ32" s="1"/>
  <c r="AJ33" s="1"/>
  <c r="AJ34" s="1"/>
  <c r="AJ35" s="1"/>
  <c r="AJ36" s="1"/>
  <c r="AJ37" s="1"/>
  <c r="AJ38" s="1"/>
  <c r="AJ39" s="1"/>
  <c r="AJ40" s="1"/>
  <c r="AJ41" s="1"/>
  <c r="AJ42" s="1"/>
  <c r="AJ43" s="1"/>
  <c r="AJ44" s="1"/>
  <c r="AJ45" s="1"/>
  <c r="AJ46" s="1"/>
  <c r="AJ47" s="1"/>
  <c r="AJ48" s="1"/>
  <c r="AJ49" s="1"/>
  <c r="AJ50" s="1"/>
  <c r="AJ51" s="1"/>
  <c r="AJ52" s="1"/>
  <c r="AJ53" s="1"/>
  <c r="AJ54" s="1"/>
  <c r="AJ55" s="1"/>
  <c r="AJ56" s="1"/>
  <c r="AJ57" s="1"/>
  <c r="AJ58" s="1"/>
  <c r="AJ59" s="1"/>
  <c r="AJ60" s="1"/>
  <c r="AJ61" s="1"/>
  <c r="AJ62" s="1"/>
  <c r="AJ63" s="1"/>
  <c r="AJ64" s="1"/>
  <c r="AJ65" s="1"/>
  <c r="AJ66" s="1"/>
  <c r="AJ67" s="1"/>
  <c r="AJ68" s="1"/>
  <c r="AJ69" s="1"/>
  <c r="AJ70" s="1"/>
  <c r="AJ71" s="1"/>
  <c r="AJ72" s="1"/>
  <c r="AJ73" s="1"/>
  <c r="AJ74" s="1"/>
  <c r="AJ75" s="1"/>
  <c r="AJ76" s="1"/>
  <c r="AJ77" s="1"/>
  <c r="AJ78" s="1"/>
  <c r="AJ79" s="1"/>
  <c r="AJ80" s="1"/>
  <c r="AJ81" s="1"/>
  <c r="AJ82" s="1"/>
  <c r="AJ83" s="1"/>
  <c r="AJ84" s="1"/>
  <c r="AJ85" s="1"/>
  <c r="AJ86" s="1"/>
  <c r="AJ87" s="1"/>
  <c r="AJ88" s="1"/>
  <c r="AJ89" s="1"/>
  <c r="AJ90" s="1"/>
  <c r="AJ91" s="1"/>
  <c r="AJ92" s="1"/>
  <c r="AJ93" s="1"/>
  <c r="AJ94" s="1"/>
  <c r="AJ95" s="1"/>
  <c r="AJ96" s="1"/>
  <c r="AJ97" s="1"/>
  <c r="AJ98" s="1"/>
  <c r="AJ99" s="1"/>
  <c r="AJ100" s="1"/>
  <c r="AJ101" s="1"/>
  <c r="AJ102" s="1"/>
  <c r="AJ103" s="1"/>
  <c r="AJ104" s="1"/>
  <c r="AJ105" s="1"/>
  <c r="AJ106" s="1"/>
  <c r="AJ107" s="1"/>
  <c r="AJ108" s="1"/>
  <c r="AJ21"/>
  <c r="AC22"/>
  <c r="AC23" s="1"/>
  <c r="AC24" s="1"/>
  <c r="AC25" s="1"/>
  <c r="AC26" s="1"/>
  <c r="AC27" s="1"/>
  <c r="AC28" s="1"/>
  <c r="AC29" s="1"/>
  <c r="AC30" s="1"/>
  <c r="AC31" s="1"/>
  <c r="AC32" s="1"/>
  <c r="AC33" s="1"/>
  <c r="AC34" s="1"/>
  <c r="AC35" s="1"/>
  <c r="AC36" s="1"/>
  <c r="AC37" s="1"/>
  <c r="AC38" s="1"/>
  <c r="AC21"/>
  <c r="V22"/>
  <c r="V23" s="1"/>
  <c r="V24" s="1"/>
  <c r="V25" s="1"/>
  <c r="V26" s="1"/>
  <c r="V27" s="1"/>
  <c r="V28" s="1"/>
  <c r="V29" s="1"/>
  <c r="V30" s="1"/>
  <c r="V31" s="1"/>
  <c r="V32" s="1"/>
  <c r="V33" s="1"/>
  <c r="V34" s="1"/>
  <c r="V35" s="1"/>
  <c r="V36" s="1"/>
  <c r="V37" s="1"/>
  <c r="V38" s="1"/>
  <c r="V39" s="1"/>
  <c r="V40" s="1"/>
  <c r="V41" s="1"/>
  <c r="V42" s="1"/>
  <c r="V43" s="1"/>
  <c r="V44" s="1"/>
  <c r="V45" s="1"/>
  <c r="V46" s="1"/>
  <c r="V47" s="1"/>
  <c r="V48" s="1"/>
  <c r="V49" s="1"/>
  <c r="V50" s="1"/>
  <c r="V51" s="1"/>
  <c r="V52" s="1"/>
  <c r="V53" s="1"/>
  <c r="V54" s="1"/>
  <c r="V55" s="1"/>
  <c r="V56" s="1"/>
  <c r="V57" s="1"/>
  <c r="V58" s="1"/>
  <c r="V59" s="1"/>
  <c r="V60" s="1"/>
  <c r="V61" s="1"/>
  <c r="V62" s="1"/>
  <c r="V63" s="1"/>
  <c r="V64" s="1"/>
  <c r="V65" s="1"/>
  <c r="V66" s="1"/>
  <c r="V67" s="1"/>
  <c r="V68" s="1"/>
  <c r="V69" s="1"/>
  <c r="V70" s="1"/>
  <c r="V71" s="1"/>
  <c r="V72" s="1"/>
  <c r="V73" s="1"/>
  <c r="V74" s="1"/>
  <c r="V75" s="1"/>
  <c r="V76" s="1"/>
  <c r="V77" s="1"/>
  <c r="V78" s="1"/>
  <c r="V79" s="1"/>
  <c r="V80" s="1"/>
  <c r="V81" s="1"/>
  <c r="V82" s="1"/>
  <c r="V83" s="1"/>
  <c r="V84" s="1"/>
  <c r="V85" s="1"/>
  <c r="V86" s="1"/>
  <c r="V87" s="1"/>
  <c r="V88" s="1"/>
  <c r="V89" s="1"/>
  <c r="V90" s="1"/>
  <c r="V91" s="1"/>
  <c r="V92" s="1"/>
  <c r="V93" s="1"/>
  <c r="V94" s="1"/>
  <c r="V95" s="1"/>
  <c r="V96" s="1"/>
  <c r="V97" s="1"/>
  <c r="V98" s="1"/>
  <c r="V99" s="1"/>
  <c r="V100" s="1"/>
  <c r="V101" s="1"/>
  <c r="V102" s="1"/>
  <c r="V103" s="1"/>
  <c r="V104" s="1"/>
  <c r="V105" s="1"/>
  <c r="V106" s="1"/>
  <c r="V107" s="1"/>
  <c r="V108" s="1"/>
  <c r="V109" s="1"/>
  <c r="V110" s="1"/>
  <c r="V111" s="1"/>
  <c r="V112" s="1"/>
  <c r="V113" s="1"/>
  <c r="V114" s="1"/>
  <c r="V115" s="1"/>
  <c r="V116" s="1"/>
  <c r="V117" s="1"/>
  <c r="V118" s="1"/>
  <c r="V119" s="1"/>
  <c r="V120" s="1"/>
  <c r="V121" s="1"/>
  <c r="V122" s="1"/>
  <c r="V123" s="1"/>
  <c r="V124" s="1"/>
  <c r="V125" s="1"/>
  <c r="V126" s="1"/>
  <c r="V127" s="1"/>
  <c r="V128" s="1"/>
  <c r="V129" s="1"/>
  <c r="V130" s="1"/>
  <c r="V131" s="1"/>
  <c r="V132" s="1"/>
  <c r="V133" s="1"/>
  <c r="V134" s="1"/>
  <c r="V135" s="1"/>
  <c r="V136" s="1"/>
  <c r="V137" s="1"/>
  <c r="V138" s="1"/>
  <c r="V139" s="1"/>
  <c r="V140" s="1"/>
  <c r="V141" s="1"/>
  <c r="V142" s="1"/>
  <c r="V143" s="1"/>
  <c r="V144" s="1"/>
  <c r="V145" s="1"/>
  <c r="V146" s="1"/>
  <c r="V147" s="1"/>
  <c r="V148" s="1"/>
  <c r="V149" s="1"/>
  <c r="V150" s="1"/>
  <c r="V151" s="1"/>
  <c r="V152" s="1"/>
  <c r="V153" s="1"/>
  <c r="V154" s="1"/>
  <c r="V155" s="1"/>
  <c r="V156" s="1"/>
  <c r="V157" s="1"/>
  <c r="V158" s="1"/>
  <c r="V159" s="1"/>
  <c r="V160" s="1"/>
  <c r="V161" s="1"/>
  <c r="V162" s="1"/>
  <c r="V163" s="1"/>
  <c r="V164" s="1"/>
  <c r="V165" s="1"/>
  <c r="V166" s="1"/>
  <c r="V167" s="1"/>
  <c r="V168" s="1"/>
  <c r="V169" s="1"/>
  <c r="V170" s="1"/>
  <c r="V171" s="1"/>
  <c r="V172" s="1"/>
  <c r="V173" s="1"/>
  <c r="V174" s="1"/>
  <c r="V175" s="1"/>
  <c r="V21"/>
  <c r="O22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O79" s="1"/>
  <c r="O80" s="1"/>
  <c r="O81" s="1"/>
  <c r="O82" s="1"/>
  <c r="O83" s="1"/>
  <c r="O84" s="1"/>
  <c r="O85" s="1"/>
  <c r="O86" s="1"/>
  <c r="O87" s="1"/>
  <c r="O88" s="1"/>
  <c r="O89" s="1"/>
  <c r="O90" s="1"/>
  <c r="O91" s="1"/>
  <c r="O92" s="1"/>
  <c r="O93" s="1"/>
  <c r="O94" s="1"/>
  <c r="O95" s="1"/>
  <c r="O96" s="1"/>
  <c r="O97" s="1"/>
  <c r="O98" s="1"/>
  <c r="O21"/>
  <c r="H22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21"/>
  <c r="A22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21"/>
  <c r="BJ22"/>
  <c r="BJ23" s="1"/>
  <c r="BJ24" s="1"/>
  <c r="BJ25" s="1"/>
  <c r="BJ26" s="1"/>
  <c r="BJ27" s="1"/>
  <c r="BJ28" s="1"/>
  <c r="BJ29" s="1"/>
  <c r="BJ30" s="1"/>
  <c r="BJ31" s="1"/>
  <c r="BJ32" s="1"/>
  <c r="BJ33" s="1"/>
  <c r="BJ34" s="1"/>
  <c r="BJ35" s="1"/>
  <c r="BJ36" s="1"/>
  <c r="BJ37" s="1"/>
  <c r="BJ38" s="1"/>
  <c r="BJ39" s="1"/>
  <c r="BJ40" s="1"/>
  <c r="BJ41" s="1"/>
  <c r="BJ42" s="1"/>
  <c r="BJ43" s="1"/>
  <c r="BJ44" s="1"/>
  <c r="BJ45" s="1"/>
  <c r="BJ46" s="1"/>
  <c r="BJ47" s="1"/>
  <c r="BJ48" s="1"/>
  <c r="BJ49" s="1"/>
  <c r="BJ50" s="1"/>
  <c r="BJ51" s="1"/>
  <c r="BJ52" s="1"/>
  <c r="BJ53" s="1"/>
  <c r="BJ54" s="1"/>
  <c r="BJ55" s="1"/>
  <c r="BJ56" s="1"/>
  <c r="BJ57" s="1"/>
  <c r="BJ58" s="1"/>
  <c r="BJ59" s="1"/>
  <c r="BJ60" s="1"/>
  <c r="BJ61" s="1"/>
  <c r="BJ62" s="1"/>
  <c r="BJ63" s="1"/>
  <c r="BJ64" s="1"/>
  <c r="BJ65" s="1"/>
  <c r="BJ66" s="1"/>
  <c r="BJ67" s="1"/>
  <c r="BJ68" s="1"/>
  <c r="BJ69" s="1"/>
  <c r="BJ70" s="1"/>
  <c r="BJ71" s="1"/>
  <c r="BJ72" s="1"/>
  <c r="BJ73" s="1"/>
  <c r="BJ74" s="1"/>
  <c r="BJ75" s="1"/>
  <c r="BJ76" s="1"/>
  <c r="BJ77" s="1"/>
  <c r="BJ78" s="1"/>
  <c r="BJ79" s="1"/>
  <c r="BJ80" s="1"/>
  <c r="BJ81" s="1"/>
  <c r="BJ82" s="1"/>
  <c r="BJ83" s="1"/>
  <c r="BJ84" s="1"/>
  <c r="BJ85" s="1"/>
  <c r="BJ21"/>
  <c r="BJ20"/>
  <c r="BI21"/>
  <c r="BI22"/>
  <c r="BI23"/>
  <c r="BI24"/>
  <c r="BI25"/>
  <c r="BI26"/>
  <c r="BI27"/>
  <c r="BI28"/>
  <c r="BI29"/>
  <c r="BI30"/>
  <c r="BI31"/>
  <c r="BI32"/>
  <c r="BI33"/>
  <c r="BI34"/>
  <c r="BI35"/>
  <c r="BI36"/>
  <c r="BI37"/>
  <c r="BI38"/>
  <c r="BI39"/>
  <c r="BI40"/>
  <c r="BI41"/>
  <c r="BI42"/>
  <c r="BI43"/>
  <c r="BI44"/>
  <c r="BI45"/>
  <c r="BI46"/>
  <c r="BI47"/>
  <c r="BI48"/>
  <c r="BI49"/>
  <c r="BI50"/>
  <c r="BI51"/>
  <c r="BI52"/>
  <c r="BI53"/>
  <c r="BI54"/>
  <c r="BI55"/>
  <c r="BI56"/>
  <c r="BI57"/>
  <c r="BI58"/>
  <c r="BI59"/>
  <c r="BI60"/>
  <c r="BI61"/>
  <c r="BI62"/>
  <c r="BI63"/>
  <c r="BI64"/>
  <c r="BI65"/>
  <c r="BI66"/>
  <c r="BI67"/>
  <c r="BI68"/>
  <c r="BI69"/>
  <c r="BI70"/>
  <c r="BI71"/>
  <c r="BI72"/>
  <c r="BI73"/>
  <c r="BI74"/>
  <c r="BI75"/>
  <c r="BI76"/>
  <c r="BI77"/>
  <c r="BI78"/>
  <c r="BI79"/>
  <c r="BI80"/>
  <c r="BI81"/>
  <c r="BI82"/>
  <c r="BI83"/>
  <c r="BI84"/>
  <c r="BI85"/>
  <c r="BI86"/>
  <c r="BI20"/>
  <c r="BC22"/>
  <c r="BC23"/>
  <c r="BC24" s="1"/>
  <c r="BC25" s="1"/>
  <c r="BC26" s="1"/>
  <c r="BC27" s="1"/>
  <c r="BC28" s="1"/>
  <c r="BC29" s="1"/>
  <c r="BC30" s="1"/>
  <c r="BC31" s="1"/>
  <c r="BC32" s="1"/>
  <c r="BC33" s="1"/>
  <c r="BC34" s="1"/>
  <c r="BC35" s="1"/>
  <c r="BC36" s="1"/>
  <c r="BC37" s="1"/>
  <c r="BC38" s="1"/>
  <c r="BC39" s="1"/>
  <c r="BC40" s="1"/>
  <c r="BC41" s="1"/>
  <c r="BC42" s="1"/>
  <c r="BC43" s="1"/>
  <c r="BC44" s="1"/>
  <c r="BC45" s="1"/>
  <c r="BC46" s="1"/>
  <c r="BC47" s="1"/>
  <c r="BC48" s="1"/>
  <c r="BC49" s="1"/>
  <c r="BC50" s="1"/>
  <c r="BC51" s="1"/>
  <c r="BC52" s="1"/>
  <c r="BC53" s="1"/>
  <c r="BC54" s="1"/>
  <c r="BC55" s="1"/>
  <c r="BC56" s="1"/>
  <c r="BC57" s="1"/>
  <c r="BC58" s="1"/>
  <c r="BC59" s="1"/>
  <c r="BC60" s="1"/>
  <c r="BC61" s="1"/>
  <c r="BC62" s="1"/>
  <c r="BC63" s="1"/>
  <c r="BC64" s="1"/>
  <c r="BC65" s="1"/>
  <c r="BC66" s="1"/>
  <c r="BC67" s="1"/>
  <c r="BC68" s="1"/>
  <c r="BC69" s="1"/>
  <c r="BC70" s="1"/>
  <c r="BC71" s="1"/>
  <c r="BC72" s="1"/>
  <c r="BC73" s="1"/>
  <c r="BC74" s="1"/>
  <c r="BC75" s="1"/>
  <c r="BC76" s="1"/>
  <c r="BC77" s="1"/>
  <c r="BC78" s="1"/>
  <c r="BC79" s="1"/>
  <c r="BC80" s="1"/>
  <c r="BC81" s="1"/>
  <c r="BC82" s="1"/>
  <c r="BC83" s="1"/>
  <c r="BC84" s="1"/>
  <c r="BC85" s="1"/>
  <c r="BC86" s="1"/>
  <c r="BC87" s="1"/>
  <c r="BC88" s="1"/>
  <c r="BC89" s="1"/>
  <c r="BC90" s="1"/>
  <c r="BC91" s="1"/>
  <c r="BC92" s="1"/>
  <c r="BC93" s="1"/>
  <c r="BC94" s="1"/>
  <c r="BC95" s="1"/>
  <c r="BC96" s="1"/>
  <c r="BC97" s="1"/>
  <c r="BC98" s="1"/>
  <c r="BC99" s="1"/>
  <c r="BC100" s="1"/>
  <c r="BC101" s="1"/>
  <c r="BC102" s="1"/>
  <c r="BC103" s="1"/>
  <c r="BC104" s="1"/>
  <c r="BC105" s="1"/>
  <c r="BC106" s="1"/>
  <c r="BC107" s="1"/>
  <c r="BC108" s="1"/>
  <c r="BC109" s="1"/>
  <c r="BC110" s="1"/>
  <c r="BC111" s="1"/>
  <c r="BC112" s="1"/>
  <c r="BC113" s="1"/>
  <c r="BC114" s="1"/>
  <c r="BC115" s="1"/>
  <c r="BC116" s="1"/>
  <c r="BC117" s="1"/>
  <c r="BC118" s="1"/>
  <c r="BC119" s="1"/>
  <c r="BC120" s="1"/>
  <c r="BC121" s="1"/>
  <c r="BC122" s="1"/>
  <c r="BC123" s="1"/>
  <c r="BC124" s="1"/>
  <c r="BC125" s="1"/>
  <c r="BC126" s="1"/>
  <c r="BC127" s="1"/>
  <c r="BC128" s="1"/>
  <c r="BC129" s="1"/>
  <c r="BC130" s="1"/>
  <c r="BC131" s="1"/>
  <c r="BC132" s="1"/>
  <c r="BC133" s="1"/>
  <c r="BC134" s="1"/>
  <c r="BC135" s="1"/>
  <c r="BC136" s="1"/>
  <c r="BC137" s="1"/>
  <c r="BC138" s="1"/>
  <c r="BC139" s="1"/>
  <c r="BC140" s="1"/>
  <c r="BC141" s="1"/>
  <c r="BC142" s="1"/>
  <c r="BC143" s="1"/>
  <c r="BC144" s="1"/>
  <c r="BC145" s="1"/>
  <c r="BC146" s="1"/>
  <c r="BC147" s="1"/>
  <c r="BC148" s="1"/>
  <c r="BC149" s="1"/>
  <c r="BC150" s="1"/>
  <c r="BC151" s="1"/>
  <c r="BC152" s="1"/>
  <c r="BC153" s="1"/>
  <c r="BC154" s="1"/>
  <c r="BC155" s="1"/>
  <c r="BC156" s="1"/>
  <c r="BC157" s="1"/>
  <c r="BC158" s="1"/>
  <c r="BC159" s="1"/>
  <c r="BC160" s="1"/>
  <c r="BC161" s="1"/>
  <c r="BC162" s="1"/>
  <c r="BC163" s="1"/>
  <c r="BC164" s="1"/>
  <c r="BC165" s="1"/>
  <c r="BC166" s="1"/>
  <c r="BC167" s="1"/>
  <c r="BC168" s="1"/>
  <c r="BC169" s="1"/>
  <c r="BC170" s="1"/>
  <c r="BC171" s="1"/>
  <c r="BC172" s="1"/>
  <c r="BC173" s="1"/>
  <c r="BC174" s="1"/>
  <c r="BC175" s="1"/>
  <c r="BC176" s="1"/>
  <c r="BC177" s="1"/>
  <c r="BC178" s="1"/>
  <c r="BC179" s="1"/>
  <c r="BC180" s="1"/>
  <c r="BC181" s="1"/>
  <c r="BC182" s="1"/>
  <c r="BC183" s="1"/>
  <c r="BC184" s="1"/>
  <c r="BC185" s="1"/>
  <c r="BC186" s="1"/>
  <c r="BC187" s="1"/>
  <c r="BC188" s="1"/>
  <c r="BC189" s="1"/>
  <c r="BC190" s="1"/>
  <c r="BC191" s="1"/>
  <c r="BC192" s="1"/>
  <c r="BC193" s="1"/>
  <c r="BC194" s="1"/>
  <c r="BC195" s="1"/>
  <c r="BC196" s="1"/>
  <c r="BC197" s="1"/>
  <c r="BC198" s="1"/>
  <c r="BC199" s="1"/>
  <c r="BC200" s="1"/>
  <c r="BC201" s="1"/>
  <c r="BC202" s="1"/>
  <c r="BC203" s="1"/>
  <c r="BC204" s="1"/>
  <c r="BC205" s="1"/>
  <c r="BC206" s="1"/>
  <c r="BC207" s="1"/>
  <c r="BC21"/>
  <c r="BC20"/>
  <c r="BB21"/>
  <c r="BB22"/>
  <c r="BB23"/>
  <c r="BB24"/>
  <c r="BB25"/>
  <c r="BB26"/>
  <c r="BB27"/>
  <c r="BB28"/>
  <c r="BB29"/>
  <c r="BB30"/>
  <c r="BB31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6"/>
  <c r="BB57"/>
  <c r="BB58"/>
  <c r="BB59"/>
  <c r="BB60"/>
  <c r="BB61"/>
  <c r="BB62"/>
  <c r="BB63"/>
  <c r="BB64"/>
  <c r="BB65"/>
  <c r="BB66"/>
  <c r="BB67"/>
  <c r="BB68"/>
  <c r="BB69"/>
  <c r="BB70"/>
  <c r="BB71"/>
  <c r="BB72"/>
  <c r="BB73"/>
  <c r="BB74"/>
  <c r="BB75"/>
  <c r="BB76"/>
  <c r="BB77"/>
  <c r="BB78"/>
  <c r="BB79"/>
  <c r="BB80"/>
  <c r="BB81"/>
  <c r="BB82"/>
  <c r="BB83"/>
  <c r="BB84"/>
  <c r="BB85"/>
  <c r="BB86"/>
  <c r="BB87"/>
  <c r="BB88"/>
  <c r="BB89"/>
  <c r="BB90"/>
  <c r="BB91"/>
  <c r="BB92"/>
  <c r="BB93"/>
  <c r="BB94"/>
  <c r="BB95"/>
  <c r="BB96"/>
  <c r="BB97"/>
  <c r="BB98"/>
  <c r="BB99"/>
  <c r="BB100"/>
  <c r="BB101"/>
  <c r="BB102"/>
  <c r="BB103"/>
  <c r="BB104"/>
  <c r="BB105"/>
  <c r="BB106"/>
  <c r="BB107"/>
  <c r="BB108"/>
  <c r="BB109"/>
  <c r="BB110"/>
  <c r="BB111"/>
  <c r="BB112"/>
  <c r="BB113"/>
  <c r="BB114"/>
  <c r="BB115"/>
  <c r="BB116"/>
  <c r="BB117"/>
  <c r="BB118"/>
  <c r="BB119"/>
  <c r="BB120"/>
  <c r="BB121"/>
  <c r="BB122"/>
  <c r="BB123"/>
  <c r="BB124"/>
  <c r="BB125"/>
  <c r="BB126"/>
  <c r="BB127"/>
  <c r="BB128"/>
  <c r="BB129"/>
  <c r="BB130"/>
  <c r="BB131"/>
  <c r="BB132"/>
  <c r="BB133"/>
  <c r="BB134"/>
  <c r="BB135"/>
  <c r="BB136"/>
  <c r="BB137"/>
  <c r="BB138"/>
  <c r="BB139"/>
  <c r="BB140"/>
  <c r="BB141"/>
  <c r="BB142"/>
  <c r="BB143"/>
  <c r="BB144"/>
  <c r="BB145"/>
  <c r="BB146"/>
  <c r="BB147"/>
  <c r="BB148"/>
  <c r="BB149"/>
  <c r="BB150"/>
  <c r="BB151"/>
  <c r="BB152"/>
  <c r="BB153"/>
  <c r="BB154"/>
  <c r="BB155"/>
  <c r="BB156"/>
  <c r="BB157"/>
  <c r="BB158"/>
  <c r="BB159"/>
  <c r="BB160"/>
  <c r="BB161"/>
  <c r="BB162"/>
  <c r="BB163"/>
  <c r="BB164"/>
  <c r="BB165"/>
  <c r="BB166"/>
  <c r="BB167"/>
  <c r="BB168"/>
  <c r="BB169"/>
  <c r="BB170"/>
  <c r="BB171"/>
  <c r="BB172"/>
  <c r="BB173"/>
  <c r="BB174"/>
  <c r="BB175"/>
  <c r="BB176"/>
  <c r="BB177"/>
  <c r="BB178"/>
  <c r="BB179"/>
  <c r="BB180"/>
  <c r="BB181"/>
  <c r="BB182"/>
  <c r="BB183"/>
  <c r="BB184"/>
  <c r="BB185"/>
  <c r="BB186"/>
  <c r="BB187"/>
  <c r="BB188"/>
  <c r="BB189"/>
  <c r="BB190"/>
  <c r="BB191"/>
  <c r="BB192"/>
  <c r="BB193"/>
  <c r="BB194"/>
  <c r="BB195"/>
  <c r="BB196"/>
  <c r="BB197"/>
  <c r="BB198"/>
  <c r="BB199"/>
  <c r="BB200"/>
  <c r="BB201"/>
  <c r="BB202"/>
  <c r="BB203"/>
  <c r="BB204"/>
  <c r="BB205"/>
  <c r="BB206"/>
  <c r="BB207"/>
  <c r="BB208"/>
  <c r="BB20"/>
  <c r="AV22"/>
  <c r="AV23" s="1"/>
  <c r="AV24" s="1"/>
  <c r="AV25" s="1"/>
  <c r="AV26" s="1"/>
  <c r="AV27" s="1"/>
  <c r="AV28" s="1"/>
  <c r="AV29" s="1"/>
  <c r="AV30" s="1"/>
  <c r="AV31" s="1"/>
  <c r="AV32" s="1"/>
  <c r="AV33" s="1"/>
  <c r="AV34" s="1"/>
  <c r="AV35" s="1"/>
  <c r="AV36" s="1"/>
  <c r="AV37" s="1"/>
  <c r="AV38" s="1"/>
  <c r="AV39" s="1"/>
  <c r="AV40" s="1"/>
  <c r="AV41" s="1"/>
  <c r="AV42" s="1"/>
  <c r="AV43" s="1"/>
  <c r="AV44" s="1"/>
  <c r="AV45" s="1"/>
  <c r="AV46" s="1"/>
  <c r="AV47" s="1"/>
  <c r="AV48" s="1"/>
  <c r="AV49" s="1"/>
  <c r="AV50" s="1"/>
  <c r="AV51" s="1"/>
  <c r="AV52" s="1"/>
  <c r="AV53" s="1"/>
  <c r="AV54" s="1"/>
  <c r="AV55" s="1"/>
  <c r="AV56" s="1"/>
  <c r="AV57" s="1"/>
  <c r="AV58" s="1"/>
  <c r="AV59" s="1"/>
  <c r="AV60" s="1"/>
  <c r="AV61" s="1"/>
  <c r="AV62" s="1"/>
  <c r="AV63" s="1"/>
  <c r="AV64" s="1"/>
  <c r="AV65" s="1"/>
  <c r="AV66" s="1"/>
  <c r="AV67" s="1"/>
  <c r="AV68" s="1"/>
  <c r="AV69" s="1"/>
  <c r="AV70" s="1"/>
  <c r="AV71" s="1"/>
  <c r="AV72" s="1"/>
  <c r="AV73" s="1"/>
  <c r="AV74" s="1"/>
  <c r="AV75" s="1"/>
  <c r="AV76" s="1"/>
  <c r="AV77" s="1"/>
  <c r="AV78" s="1"/>
  <c r="AV79" s="1"/>
  <c r="AV80" s="1"/>
  <c r="AV81" s="1"/>
  <c r="AV82" s="1"/>
  <c r="AV83" s="1"/>
  <c r="AV84" s="1"/>
  <c r="AV85" s="1"/>
  <c r="AV86" s="1"/>
  <c r="AV87" s="1"/>
  <c r="AV88" s="1"/>
  <c r="AV89" s="1"/>
  <c r="AV90" s="1"/>
  <c r="AV91" s="1"/>
  <c r="AV92" s="1"/>
  <c r="AV93" s="1"/>
  <c r="AV94" s="1"/>
  <c r="AV95" s="1"/>
  <c r="AV96" s="1"/>
  <c r="AV97" s="1"/>
  <c r="AV98" s="1"/>
  <c r="AV99" s="1"/>
  <c r="AV100" s="1"/>
  <c r="AV101" s="1"/>
  <c r="AV102" s="1"/>
  <c r="AV103" s="1"/>
  <c r="AV104" s="1"/>
  <c r="AV105" s="1"/>
  <c r="AV106" s="1"/>
  <c r="AV107" s="1"/>
  <c r="AV108" s="1"/>
  <c r="AV109" s="1"/>
  <c r="AV110" s="1"/>
  <c r="AV111" s="1"/>
  <c r="AV112" s="1"/>
  <c r="AV113" s="1"/>
  <c r="AV114" s="1"/>
  <c r="AV115" s="1"/>
  <c r="AV116" s="1"/>
  <c r="AV117" s="1"/>
  <c r="AV118" s="1"/>
  <c r="AV119" s="1"/>
  <c r="AV120" s="1"/>
  <c r="AV121" s="1"/>
  <c r="AV122" s="1"/>
  <c r="AV123" s="1"/>
  <c r="AV124" s="1"/>
  <c r="AV125" s="1"/>
  <c r="AV126" s="1"/>
  <c r="AV127" s="1"/>
  <c r="AV128" s="1"/>
  <c r="AV129" s="1"/>
  <c r="AV130" s="1"/>
  <c r="AV131" s="1"/>
  <c r="AV132" s="1"/>
  <c r="AV133" s="1"/>
  <c r="AV21"/>
  <c r="AV20"/>
  <c r="AU21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AU46"/>
  <c r="AU47"/>
  <c r="AU48"/>
  <c r="AU49"/>
  <c r="AU50"/>
  <c r="AU51"/>
  <c r="AU52"/>
  <c r="AU53"/>
  <c r="AU54"/>
  <c r="AU55"/>
  <c r="AU56"/>
  <c r="AU57"/>
  <c r="AU58"/>
  <c r="AU59"/>
  <c r="AU60"/>
  <c r="AU61"/>
  <c r="AU62"/>
  <c r="AU63"/>
  <c r="AU64"/>
  <c r="AU65"/>
  <c r="AU66"/>
  <c r="AU67"/>
  <c r="AU68"/>
  <c r="AU69"/>
  <c r="AU70"/>
  <c r="AU71"/>
  <c r="AU72"/>
  <c r="AU73"/>
  <c r="AU74"/>
  <c r="AU75"/>
  <c r="AU76"/>
  <c r="AU77"/>
  <c r="AU78"/>
  <c r="AU79"/>
  <c r="AU80"/>
  <c r="AU81"/>
  <c r="AU82"/>
  <c r="AU83"/>
  <c r="AU84"/>
  <c r="AU85"/>
  <c r="AU86"/>
  <c r="AU87"/>
  <c r="AU88"/>
  <c r="AU89"/>
  <c r="AU90"/>
  <c r="AU91"/>
  <c r="AU92"/>
  <c r="AU93"/>
  <c r="AU94"/>
  <c r="AU95"/>
  <c r="AU96"/>
  <c r="AU97"/>
  <c r="AU98"/>
  <c r="AU99"/>
  <c r="AU100"/>
  <c r="AU101"/>
  <c r="AU102"/>
  <c r="AU103"/>
  <c r="AU104"/>
  <c r="AU105"/>
  <c r="AU106"/>
  <c r="AU107"/>
  <c r="AU108"/>
  <c r="AU109"/>
  <c r="AU110"/>
  <c r="AU111"/>
  <c r="AU112"/>
  <c r="AU113"/>
  <c r="AU114"/>
  <c r="AU115"/>
  <c r="AU116"/>
  <c r="AU117"/>
  <c r="AU118"/>
  <c r="AU119"/>
  <c r="AU120"/>
  <c r="AU121"/>
  <c r="AU122"/>
  <c r="AU123"/>
  <c r="AU124"/>
  <c r="AU125"/>
  <c r="AU126"/>
  <c r="AU127"/>
  <c r="AU128"/>
  <c r="AU129"/>
  <c r="AU130"/>
  <c r="AU131"/>
  <c r="AU132"/>
  <c r="AU133"/>
  <c r="AU134"/>
  <c r="AU20"/>
  <c r="AO22"/>
  <c r="AO23" s="1"/>
  <c r="AO24" s="1"/>
  <c r="AO25" s="1"/>
  <c r="AO26" s="1"/>
  <c r="AO27" s="1"/>
  <c r="AO28" s="1"/>
  <c r="AO29" s="1"/>
  <c r="AO30" s="1"/>
  <c r="AO31" s="1"/>
  <c r="AO32" s="1"/>
  <c r="AO33" s="1"/>
  <c r="AO34" s="1"/>
  <c r="AO35" s="1"/>
  <c r="AO36" s="1"/>
  <c r="AO37" s="1"/>
  <c r="AO38" s="1"/>
  <c r="AO39" s="1"/>
  <c r="AO40" s="1"/>
  <c r="AO41" s="1"/>
  <c r="AO42" s="1"/>
  <c r="AO43" s="1"/>
  <c r="AO44" s="1"/>
  <c r="AO45" s="1"/>
  <c r="AO46" s="1"/>
  <c r="AO47" s="1"/>
  <c r="AO48" s="1"/>
  <c r="AO49" s="1"/>
  <c r="AO50" s="1"/>
  <c r="AO51" s="1"/>
  <c r="AO52" s="1"/>
  <c r="AO53" s="1"/>
  <c r="AO54" s="1"/>
  <c r="AO55" s="1"/>
  <c r="AO56" s="1"/>
  <c r="AO57" s="1"/>
  <c r="AO58" s="1"/>
  <c r="AO59" s="1"/>
  <c r="AO60" s="1"/>
  <c r="AO61" s="1"/>
  <c r="AO62" s="1"/>
  <c r="AO63" s="1"/>
  <c r="AO64" s="1"/>
  <c r="AO65" s="1"/>
  <c r="AO66" s="1"/>
  <c r="AO67" s="1"/>
  <c r="AO68" s="1"/>
  <c r="AO69" s="1"/>
  <c r="AO70" s="1"/>
  <c r="AO71" s="1"/>
  <c r="AO72" s="1"/>
  <c r="AO73" s="1"/>
  <c r="AO74" s="1"/>
  <c r="AO75" s="1"/>
  <c r="AO76" s="1"/>
  <c r="AO77" s="1"/>
  <c r="AO78" s="1"/>
  <c r="AO79" s="1"/>
  <c r="AO80" s="1"/>
  <c r="AO81" s="1"/>
  <c r="AO82" s="1"/>
  <c r="AO83" s="1"/>
  <c r="AO84" s="1"/>
  <c r="AO85" s="1"/>
  <c r="AO86" s="1"/>
  <c r="AO87" s="1"/>
  <c r="AO88" s="1"/>
  <c r="AO89" s="1"/>
  <c r="AO90" s="1"/>
  <c r="AO91" s="1"/>
  <c r="AO92" s="1"/>
  <c r="AO93" s="1"/>
  <c r="AO94" s="1"/>
  <c r="AO95" s="1"/>
  <c r="AO96" s="1"/>
  <c r="AO97" s="1"/>
  <c r="AO98" s="1"/>
  <c r="AO99" s="1"/>
  <c r="AO100" s="1"/>
  <c r="AO101" s="1"/>
  <c r="AO102" s="1"/>
  <c r="AO103" s="1"/>
  <c r="AO104" s="1"/>
  <c r="AO105" s="1"/>
  <c r="AO106" s="1"/>
  <c r="AO107" s="1"/>
  <c r="AO108" s="1"/>
  <c r="AO21"/>
  <c r="AO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AN61"/>
  <c r="AN62"/>
  <c r="AN63"/>
  <c r="AN64"/>
  <c r="AN65"/>
  <c r="AN66"/>
  <c r="AN67"/>
  <c r="AN68"/>
  <c r="AN69"/>
  <c r="AN70"/>
  <c r="AN71"/>
  <c r="AN72"/>
  <c r="AN73"/>
  <c r="AN74"/>
  <c r="AN75"/>
  <c r="AN76"/>
  <c r="AN77"/>
  <c r="AN78"/>
  <c r="AN79"/>
  <c r="AN80"/>
  <c r="AN81"/>
  <c r="AN82"/>
  <c r="AN83"/>
  <c r="AN84"/>
  <c r="AN85"/>
  <c r="AN86"/>
  <c r="AN87"/>
  <c r="AN88"/>
  <c r="AN89"/>
  <c r="AN90"/>
  <c r="AN91"/>
  <c r="AN92"/>
  <c r="AN93"/>
  <c r="AN94"/>
  <c r="AN95"/>
  <c r="AN96"/>
  <c r="AN97"/>
  <c r="AN98"/>
  <c r="AN99"/>
  <c r="AN100"/>
  <c r="AN101"/>
  <c r="AN102"/>
  <c r="AN103"/>
  <c r="AN104"/>
  <c r="AN105"/>
  <c r="AN106"/>
  <c r="AN107"/>
  <c r="AN108"/>
  <c r="AN109"/>
  <c r="AN20"/>
  <c r="AH22"/>
  <c r="AH23" s="1"/>
  <c r="AH24" s="1"/>
  <c r="AH25" s="1"/>
  <c r="AH26" s="1"/>
  <c r="AH27" s="1"/>
  <c r="AH28" s="1"/>
  <c r="AH29" s="1"/>
  <c r="AH30" s="1"/>
  <c r="AH31" s="1"/>
  <c r="AH32" s="1"/>
  <c r="AH33" s="1"/>
  <c r="AH34" s="1"/>
  <c r="AH35" s="1"/>
  <c r="AH36" s="1"/>
  <c r="AH37" s="1"/>
  <c r="AH38" s="1"/>
  <c r="AH21"/>
  <c r="AH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20"/>
  <c r="AA22"/>
  <c r="AA23" s="1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A37" s="1"/>
  <c r="AA38" s="1"/>
  <c r="AA39" s="1"/>
  <c r="AA40" s="1"/>
  <c r="AA41" s="1"/>
  <c r="AA42" s="1"/>
  <c r="AA43" s="1"/>
  <c r="AA44" s="1"/>
  <c r="AA45" s="1"/>
  <c r="AA46" s="1"/>
  <c r="AA47" s="1"/>
  <c r="AA48" s="1"/>
  <c r="AA49" s="1"/>
  <c r="AA50" s="1"/>
  <c r="AA51" s="1"/>
  <c r="AA52" s="1"/>
  <c r="AA53" s="1"/>
  <c r="AA54" s="1"/>
  <c r="AA55" s="1"/>
  <c r="AA56" s="1"/>
  <c r="AA57" s="1"/>
  <c r="AA58" s="1"/>
  <c r="AA59" s="1"/>
  <c r="AA60" s="1"/>
  <c r="AA61" s="1"/>
  <c r="AA62" s="1"/>
  <c r="AA63" s="1"/>
  <c r="AA64" s="1"/>
  <c r="AA65" s="1"/>
  <c r="AA66" s="1"/>
  <c r="AA67" s="1"/>
  <c r="AA68" s="1"/>
  <c r="AA69" s="1"/>
  <c r="AA70" s="1"/>
  <c r="AA71" s="1"/>
  <c r="AA72" s="1"/>
  <c r="AA73" s="1"/>
  <c r="AA74" s="1"/>
  <c r="AA75" s="1"/>
  <c r="AA76" s="1"/>
  <c r="AA77" s="1"/>
  <c r="AA78" s="1"/>
  <c r="AA79" s="1"/>
  <c r="AA80" s="1"/>
  <c r="AA81" s="1"/>
  <c r="AA82" s="1"/>
  <c r="AA83" s="1"/>
  <c r="AA84" s="1"/>
  <c r="AA85" s="1"/>
  <c r="AA86" s="1"/>
  <c r="AA87" s="1"/>
  <c r="AA88" s="1"/>
  <c r="AA89" s="1"/>
  <c r="AA90" s="1"/>
  <c r="AA91" s="1"/>
  <c r="AA92" s="1"/>
  <c r="AA93" s="1"/>
  <c r="AA94" s="1"/>
  <c r="AA95" s="1"/>
  <c r="AA96" s="1"/>
  <c r="AA97" s="1"/>
  <c r="AA98" s="1"/>
  <c r="AA99" s="1"/>
  <c r="AA100" s="1"/>
  <c r="AA101" s="1"/>
  <c r="AA102" s="1"/>
  <c r="AA103" s="1"/>
  <c r="AA104" s="1"/>
  <c r="AA105" s="1"/>
  <c r="AA106" s="1"/>
  <c r="AA107" s="1"/>
  <c r="AA108" s="1"/>
  <c r="AA109" s="1"/>
  <c r="AA110" s="1"/>
  <c r="AA111" s="1"/>
  <c r="AA112" s="1"/>
  <c r="AA113" s="1"/>
  <c r="AA114" s="1"/>
  <c r="AA115" s="1"/>
  <c r="AA116" s="1"/>
  <c r="AA117" s="1"/>
  <c r="AA118" s="1"/>
  <c r="AA119" s="1"/>
  <c r="AA120" s="1"/>
  <c r="AA121" s="1"/>
  <c r="AA122" s="1"/>
  <c r="AA123" s="1"/>
  <c r="AA124" s="1"/>
  <c r="AA125" s="1"/>
  <c r="AA126" s="1"/>
  <c r="AA127" s="1"/>
  <c r="AA128" s="1"/>
  <c r="AA129" s="1"/>
  <c r="AA130" s="1"/>
  <c r="AA131" s="1"/>
  <c r="AA132" s="1"/>
  <c r="AA133" s="1"/>
  <c r="AA134" s="1"/>
  <c r="AA135" s="1"/>
  <c r="AA136" s="1"/>
  <c r="AA137" s="1"/>
  <c r="AA138" s="1"/>
  <c r="AA139" s="1"/>
  <c r="AA140" s="1"/>
  <c r="AA141" s="1"/>
  <c r="AA142" s="1"/>
  <c r="AA143" s="1"/>
  <c r="AA144" s="1"/>
  <c r="AA145" s="1"/>
  <c r="AA146" s="1"/>
  <c r="AA147" s="1"/>
  <c r="AA148" s="1"/>
  <c r="AA149" s="1"/>
  <c r="AA150" s="1"/>
  <c r="AA151" s="1"/>
  <c r="AA152" s="1"/>
  <c r="AA153" s="1"/>
  <c r="AA154" s="1"/>
  <c r="AA155" s="1"/>
  <c r="AA156" s="1"/>
  <c r="AA157" s="1"/>
  <c r="AA158" s="1"/>
  <c r="AA159" s="1"/>
  <c r="AA160" s="1"/>
  <c r="AA161" s="1"/>
  <c r="AA162" s="1"/>
  <c r="AA163" s="1"/>
  <c r="AA164" s="1"/>
  <c r="AA165" s="1"/>
  <c r="AA166" s="1"/>
  <c r="AA167" s="1"/>
  <c r="AA168" s="1"/>
  <c r="AA169" s="1"/>
  <c r="AA170" s="1"/>
  <c r="AA171" s="1"/>
  <c r="AA172" s="1"/>
  <c r="AA173" s="1"/>
  <c r="AA174" s="1"/>
  <c r="AA175" s="1"/>
  <c r="AA21"/>
  <c r="AA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Z112"/>
  <c r="Z113"/>
  <c r="Z114"/>
  <c r="Z115"/>
  <c r="Z116"/>
  <c r="Z117"/>
  <c r="Z118"/>
  <c r="Z119"/>
  <c r="Z120"/>
  <c r="Z121"/>
  <c r="Z122"/>
  <c r="Z123"/>
  <c r="Z124"/>
  <c r="Z125"/>
  <c r="Z126"/>
  <c r="Z127"/>
  <c r="Z128"/>
  <c r="Z129"/>
  <c r="Z130"/>
  <c r="Z131"/>
  <c r="Z132"/>
  <c r="Z133"/>
  <c r="Z134"/>
  <c r="Z135"/>
  <c r="Z136"/>
  <c r="Z137"/>
  <c r="Z138"/>
  <c r="Z139"/>
  <c r="Z140"/>
  <c r="Z141"/>
  <c r="Z142"/>
  <c r="Z143"/>
  <c r="Z144"/>
  <c r="Z145"/>
  <c r="Z146"/>
  <c r="Z147"/>
  <c r="Z148"/>
  <c r="Z149"/>
  <c r="Z150"/>
  <c r="Z151"/>
  <c r="Z152"/>
  <c r="Z153"/>
  <c r="Z154"/>
  <c r="Z155"/>
  <c r="Z156"/>
  <c r="Z157"/>
  <c r="Z158"/>
  <c r="Z159"/>
  <c r="Z160"/>
  <c r="Z161"/>
  <c r="Z162"/>
  <c r="Z163"/>
  <c r="Z164"/>
  <c r="Z165"/>
  <c r="Z166"/>
  <c r="Z167"/>
  <c r="Z168"/>
  <c r="Z169"/>
  <c r="Z170"/>
  <c r="Z171"/>
  <c r="Z172"/>
  <c r="Z173"/>
  <c r="Z174"/>
  <c r="Z175"/>
  <c r="Z176"/>
  <c r="Z20"/>
  <c r="T22"/>
  <c r="T23" s="1"/>
  <c r="T24" s="1"/>
  <c r="T25" s="1"/>
  <c r="T26" s="1"/>
  <c r="T27" s="1"/>
  <c r="T28" s="1"/>
  <c r="T29" s="1"/>
  <c r="T30" s="1"/>
  <c r="T31" s="1"/>
  <c r="T32" s="1"/>
  <c r="T33" s="1"/>
  <c r="T34" s="1"/>
  <c r="T35" s="1"/>
  <c r="T36" s="1"/>
  <c r="T37" s="1"/>
  <c r="T38" s="1"/>
  <c r="T39" s="1"/>
  <c r="T40" s="1"/>
  <c r="T41" s="1"/>
  <c r="T42" s="1"/>
  <c r="T43" s="1"/>
  <c r="T44" s="1"/>
  <c r="T45" s="1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T21"/>
  <c r="T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20"/>
  <c r="M22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21"/>
  <c r="M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20"/>
  <c r="E873"/>
  <c r="E872"/>
  <c r="E871"/>
  <c r="E870"/>
  <c r="E869"/>
  <c r="E868"/>
  <c r="E867"/>
  <c r="E866"/>
  <c r="E865"/>
  <c r="E864"/>
  <c r="E863"/>
  <c r="E862"/>
  <c r="E861"/>
  <c r="E860"/>
  <c r="E859"/>
  <c r="E858"/>
  <c r="E857"/>
  <c r="E856"/>
  <c r="E855"/>
  <c r="E854"/>
  <c r="E853"/>
  <c r="E852"/>
  <c r="E851"/>
  <c r="E850"/>
  <c r="E849"/>
  <c r="E848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F427" s="1"/>
  <c r="F428" s="1"/>
  <c r="F429" s="1"/>
  <c r="F430" s="1"/>
  <c r="F431" s="1"/>
  <c r="F432" s="1"/>
  <c r="F433" s="1"/>
  <c r="F434" s="1"/>
  <c r="F435" s="1"/>
  <c r="F436" s="1"/>
  <c r="F437" s="1"/>
  <c r="F438" s="1"/>
  <c r="F439" s="1"/>
  <c r="F440" s="1"/>
  <c r="F441" s="1"/>
  <c r="F442" s="1"/>
  <c r="F443" s="1"/>
  <c r="F444" s="1"/>
  <c r="F445" s="1"/>
  <c r="F446" s="1"/>
  <c r="F447" s="1"/>
  <c r="F448" s="1"/>
  <c r="F449" s="1"/>
  <c r="F450" s="1"/>
  <c r="F451" s="1"/>
  <c r="F452" s="1"/>
  <c r="F453" s="1"/>
  <c r="F454" s="1"/>
  <c r="F455" s="1"/>
  <c r="F456" s="1"/>
  <c r="F457" s="1"/>
  <c r="F458" s="1"/>
  <c r="F459" s="1"/>
  <c r="F460" s="1"/>
  <c r="F461" s="1"/>
  <c r="F462" s="1"/>
  <c r="F463" s="1"/>
  <c r="F464" s="1"/>
  <c r="F465" s="1"/>
  <c r="F466" s="1"/>
  <c r="F467" s="1"/>
  <c r="F468" s="1"/>
  <c r="F469" s="1"/>
  <c r="F470" s="1"/>
  <c r="F471" s="1"/>
  <c r="F472" s="1"/>
  <c r="F473" s="1"/>
  <c r="F474" s="1"/>
  <c r="F475" s="1"/>
  <c r="F476" s="1"/>
  <c r="F477" s="1"/>
  <c r="F478" s="1"/>
  <c r="F479" s="1"/>
  <c r="F480" s="1"/>
  <c r="F481" s="1"/>
  <c r="F482" s="1"/>
  <c r="F483" s="1"/>
  <c r="F484" s="1"/>
  <c r="F485" s="1"/>
  <c r="F486" s="1"/>
  <c r="F487" s="1"/>
  <c r="F488" s="1"/>
  <c r="F489" s="1"/>
  <c r="F490" s="1"/>
  <c r="F491" s="1"/>
  <c r="F492" s="1"/>
  <c r="F493" s="1"/>
  <c r="F494" s="1"/>
  <c r="F495" s="1"/>
  <c r="F496" s="1"/>
  <c r="F497" s="1"/>
  <c r="F498" s="1"/>
  <c r="F499" s="1"/>
  <c r="F500" s="1"/>
  <c r="F501" s="1"/>
  <c r="F502" s="1"/>
  <c r="F503" s="1"/>
  <c r="F504" s="1"/>
  <c r="F505" s="1"/>
  <c r="F506" s="1"/>
  <c r="F507" s="1"/>
  <c r="F508" s="1"/>
  <c r="F509" s="1"/>
  <c r="F510" s="1"/>
  <c r="F511" s="1"/>
  <c r="F512" s="1"/>
  <c r="F513" s="1"/>
  <c r="F514" s="1"/>
  <c r="F515" s="1"/>
  <c r="F516" s="1"/>
  <c r="F517" s="1"/>
  <c r="F518" s="1"/>
  <c r="F519" s="1"/>
  <c r="F520" s="1"/>
  <c r="F521" s="1"/>
  <c r="F522" s="1"/>
  <c r="F523" s="1"/>
  <c r="F524" s="1"/>
  <c r="F525" s="1"/>
  <c r="F526" s="1"/>
  <c r="F527" s="1"/>
  <c r="F528" s="1"/>
  <c r="F529" s="1"/>
  <c r="F530" s="1"/>
  <c r="F531" s="1"/>
  <c r="F532" s="1"/>
  <c r="F533" s="1"/>
  <c r="F534" s="1"/>
  <c r="F535" s="1"/>
  <c r="F536" s="1"/>
  <c r="F537" s="1"/>
  <c r="F538" s="1"/>
  <c r="F539" s="1"/>
  <c r="F540" s="1"/>
  <c r="F541" s="1"/>
  <c r="F542" s="1"/>
  <c r="F543" s="1"/>
  <c r="F544" s="1"/>
  <c r="F545" s="1"/>
  <c r="F546" s="1"/>
  <c r="F547" s="1"/>
  <c r="F548" s="1"/>
  <c r="F549" s="1"/>
  <c r="F550" s="1"/>
  <c r="F551" s="1"/>
  <c r="F552" s="1"/>
  <c r="F553" s="1"/>
  <c r="F554" s="1"/>
  <c r="F555" s="1"/>
  <c r="F556" s="1"/>
  <c r="F557" s="1"/>
  <c r="F558" s="1"/>
  <c r="F559" s="1"/>
  <c r="F560" s="1"/>
  <c r="F561" s="1"/>
  <c r="F562" s="1"/>
  <c r="F563" s="1"/>
  <c r="F564" s="1"/>
  <c r="F565" s="1"/>
  <c r="F566" s="1"/>
  <c r="F567" s="1"/>
  <c r="F568" s="1"/>
  <c r="F569" s="1"/>
  <c r="F570" s="1"/>
  <c r="F571" s="1"/>
  <c r="F572" s="1"/>
  <c r="F573" s="1"/>
  <c r="F574" s="1"/>
  <c r="F575" s="1"/>
  <c r="F576" s="1"/>
  <c r="F577" s="1"/>
  <c r="F578" s="1"/>
  <c r="F579" s="1"/>
  <c r="F580" s="1"/>
  <c r="F581" s="1"/>
  <c r="F582" s="1"/>
  <c r="F583" s="1"/>
  <c r="F584" s="1"/>
  <c r="F585" s="1"/>
  <c r="F586" s="1"/>
  <c r="F587" s="1"/>
  <c r="F588" s="1"/>
  <c r="F589" s="1"/>
  <c r="F590" s="1"/>
  <c r="F591" s="1"/>
  <c r="F592" s="1"/>
  <c r="F593" s="1"/>
  <c r="F594" s="1"/>
  <c r="F595" s="1"/>
  <c r="F596" s="1"/>
  <c r="F597" s="1"/>
  <c r="F598" s="1"/>
  <c r="F599" s="1"/>
  <c r="F600" s="1"/>
  <c r="F601" s="1"/>
  <c r="F602" s="1"/>
  <c r="F603" s="1"/>
  <c r="F604" s="1"/>
  <c r="F605" s="1"/>
  <c r="F606" s="1"/>
  <c r="F607" s="1"/>
  <c r="F608" s="1"/>
  <c r="F609" s="1"/>
  <c r="F610" s="1"/>
  <c r="F611" s="1"/>
  <c r="F612" s="1"/>
  <c r="F613" s="1"/>
  <c r="F614" s="1"/>
  <c r="F615" s="1"/>
  <c r="F616" s="1"/>
  <c r="F617" s="1"/>
  <c r="F618" s="1"/>
  <c r="F619" s="1"/>
  <c r="F620" s="1"/>
  <c r="F621" s="1"/>
  <c r="F622" s="1"/>
  <c r="F623" s="1"/>
  <c r="F624" s="1"/>
  <c r="F625" s="1"/>
  <c r="F626" s="1"/>
  <c r="F627" s="1"/>
  <c r="F628" s="1"/>
  <c r="F629" s="1"/>
  <c r="F630" s="1"/>
  <c r="F631" s="1"/>
  <c r="F632" s="1"/>
  <c r="F633" s="1"/>
  <c r="F634" s="1"/>
  <c r="F635" s="1"/>
  <c r="F636" s="1"/>
  <c r="F637" s="1"/>
  <c r="F638" s="1"/>
  <c r="F639" s="1"/>
  <c r="F640" s="1"/>
  <c r="F641" s="1"/>
  <c r="F642" s="1"/>
  <c r="F643" s="1"/>
  <c r="F644" s="1"/>
  <c r="F645" s="1"/>
  <c r="F646" s="1"/>
  <c r="F647" s="1"/>
  <c r="F648" s="1"/>
  <c r="F649" s="1"/>
  <c r="F650" s="1"/>
  <c r="F651" s="1"/>
  <c r="F652" s="1"/>
  <c r="F653" s="1"/>
  <c r="F654" s="1"/>
  <c r="F655" s="1"/>
  <c r="F656" s="1"/>
  <c r="F657" s="1"/>
  <c r="F658" s="1"/>
  <c r="F659" s="1"/>
  <c r="F660" s="1"/>
  <c r="F661" s="1"/>
  <c r="F662" s="1"/>
  <c r="F663" s="1"/>
  <c r="F664" s="1"/>
  <c r="F665" s="1"/>
  <c r="F666" s="1"/>
  <c r="F667" s="1"/>
  <c r="F668" s="1"/>
  <c r="F669" s="1"/>
  <c r="F670" s="1"/>
  <c r="F671" s="1"/>
  <c r="F672" s="1"/>
  <c r="F673" s="1"/>
  <c r="F674" s="1"/>
  <c r="F675" s="1"/>
  <c r="F676" s="1"/>
  <c r="F677" s="1"/>
  <c r="F678" s="1"/>
  <c r="F679" s="1"/>
  <c r="F680" s="1"/>
  <c r="F681" s="1"/>
  <c r="F682" s="1"/>
  <c r="F683" s="1"/>
  <c r="F684" s="1"/>
  <c r="F685" s="1"/>
  <c r="F686" s="1"/>
  <c r="F687" s="1"/>
  <c r="F688" s="1"/>
  <c r="F689" s="1"/>
  <c r="F690" s="1"/>
  <c r="F691" s="1"/>
  <c r="F692" s="1"/>
  <c r="F693" s="1"/>
  <c r="F694" s="1"/>
  <c r="F695" s="1"/>
  <c r="F696" s="1"/>
  <c r="F697" s="1"/>
  <c r="F698" s="1"/>
  <c r="F699" s="1"/>
  <c r="F700" s="1"/>
  <c r="F701" s="1"/>
  <c r="F702" s="1"/>
  <c r="F703" s="1"/>
  <c r="F704" s="1"/>
  <c r="F705" s="1"/>
  <c r="F706" s="1"/>
  <c r="F707" s="1"/>
  <c r="F708" s="1"/>
  <c r="F709" s="1"/>
  <c r="F710" s="1"/>
  <c r="F711" s="1"/>
  <c r="F712" s="1"/>
  <c r="F713" s="1"/>
  <c r="F714" s="1"/>
  <c r="F715" s="1"/>
  <c r="F716" s="1"/>
  <c r="F717" s="1"/>
  <c r="F718" s="1"/>
  <c r="F719" s="1"/>
  <c r="F720" s="1"/>
  <c r="F721" s="1"/>
  <c r="F722" s="1"/>
  <c r="F723" s="1"/>
  <c r="F724" s="1"/>
  <c r="F725" s="1"/>
  <c r="F726" s="1"/>
  <c r="F727" s="1"/>
  <c r="F728" s="1"/>
  <c r="F729" s="1"/>
  <c r="F730" s="1"/>
  <c r="F731" s="1"/>
  <c r="F732" s="1"/>
  <c r="F733" s="1"/>
  <c r="F734" s="1"/>
  <c r="F735" s="1"/>
  <c r="F736" s="1"/>
  <c r="F737" s="1"/>
  <c r="F738" s="1"/>
  <c r="F739" s="1"/>
  <c r="F740" s="1"/>
  <c r="F741" s="1"/>
  <c r="F742" s="1"/>
  <c r="F743" s="1"/>
  <c r="F744" s="1"/>
  <c r="F745" s="1"/>
  <c r="F746" s="1"/>
  <c r="F747" s="1"/>
  <c r="F748" s="1"/>
  <c r="F749" s="1"/>
  <c r="F750" s="1"/>
  <c r="F751" s="1"/>
  <c r="F752" s="1"/>
  <c r="F753" s="1"/>
  <c r="F754" s="1"/>
  <c r="F755" s="1"/>
  <c r="F756" s="1"/>
  <c r="F757" s="1"/>
  <c r="F758" s="1"/>
  <c r="F759" s="1"/>
  <c r="F760" s="1"/>
  <c r="F761" s="1"/>
  <c r="F762" s="1"/>
  <c r="F763" s="1"/>
  <c r="F764" s="1"/>
  <c r="F765" s="1"/>
  <c r="F766" s="1"/>
  <c r="F767" s="1"/>
  <c r="F768" s="1"/>
  <c r="F769" s="1"/>
  <c r="F770" s="1"/>
  <c r="F771" s="1"/>
  <c r="F772" s="1"/>
  <c r="F773" s="1"/>
  <c r="F774" s="1"/>
  <c r="F775" s="1"/>
  <c r="F776" s="1"/>
  <c r="F777" s="1"/>
  <c r="F778" s="1"/>
  <c r="F779" s="1"/>
  <c r="F780" s="1"/>
  <c r="F781" s="1"/>
  <c r="F782" s="1"/>
  <c r="F783" s="1"/>
  <c r="F784" s="1"/>
  <c r="F785" s="1"/>
  <c r="F786" s="1"/>
  <c r="F787" s="1"/>
  <c r="F788" s="1"/>
  <c r="F789" s="1"/>
  <c r="F790" s="1"/>
  <c r="F791" s="1"/>
  <c r="F792" s="1"/>
  <c r="F793" s="1"/>
  <c r="F794" s="1"/>
  <c r="F795" s="1"/>
  <c r="F796" s="1"/>
  <c r="F797" s="1"/>
  <c r="F798" s="1"/>
  <c r="F799" s="1"/>
  <c r="F800" s="1"/>
  <c r="F801" s="1"/>
  <c r="F802" s="1"/>
  <c r="F803" s="1"/>
  <c r="F804" s="1"/>
  <c r="F805" s="1"/>
  <c r="F806" s="1"/>
  <c r="F807" s="1"/>
  <c r="F808" s="1"/>
  <c r="F809" s="1"/>
  <c r="F810" s="1"/>
  <c r="F811" s="1"/>
  <c r="F812" s="1"/>
  <c r="F813" s="1"/>
  <c r="F814" s="1"/>
  <c r="F815" s="1"/>
  <c r="F816" s="1"/>
  <c r="F817" s="1"/>
  <c r="F818" s="1"/>
  <c r="F819" s="1"/>
  <c r="F820" s="1"/>
  <c r="F821" s="1"/>
  <c r="F822" s="1"/>
  <c r="F823" s="1"/>
  <c r="F824" s="1"/>
  <c r="F825" s="1"/>
  <c r="F826" s="1"/>
  <c r="F827" s="1"/>
  <c r="F828" s="1"/>
  <c r="F829" s="1"/>
  <c r="F830" s="1"/>
  <c r="F831" s="1"/>
  <c r="F832" s="1"/>
  <c r="F833" s="1"/>
  <c r="F834" s="1"/>
  <c r="F835" s="1"/>
  <c r="F836" s="1"/>
  <c r="F837" s="1"/>
  <c r="F838" s="1"/>
  <c r="F839" s="1"/>
  <c r="F840" s="1"/>
  <c r="F841" s="1"/>
  <c r="F842" s="1"/>
  <c r="F843" s="1"/>
  <c r="F844" s="1"/>
  <c r="F845" s="1"/>
  <c r="F846" s="1"/>
  <c r="F847" s="1"/>
  <c r="F848" s="1"/>
  <c r="F849" s="1"/>
  <c r="F850" s="1"/>
  <c r="F851" s="1"/>
  <c r="F852" s="1"/>
  <c r="F853" s="1"/>
  <c r="F854" s="1"/>
  <c r="F855" s="1"/>
  <c r="F856" s="1"/>
  <c r="F857" s="1"/>
  <c r="F858" s="1"/>
  <c r="F859" s="1"/>
  <c r="F860" s="1"/>
  <c r="F861" s="1"/>
  <c r="F862" s="1"/>
  <c r="F863" s="1"/>
  <c r="F864" s="1"/>
  <c r="F865" s="1"/>
  <c r="F866" s="1"/>
  <c r="F867" s="1"/>
  <c r="F868" s="1"/>
  <c r="F869" s="1"/>
  <c r="F870" s="1"/>
  <c r="F871" s="1"/>
  <c r="F872" s="1"/>
  <c r="I8" i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6"/>
  <c r="D5" i="2"/>
  <c r="K162"/>
  <c r="J31" i="5"/>
  <c r="Q517"/>
  <c r="R517"/>
  <c r="S517"/>
  <c r="AC517"/>
  <c r="AD517"/>
  <c r="AE517"/>
  <c r="W520"/>
  <c r="X520"/>
  <c r="Y520"/>
  <c r="F859"/>
  <c r="E5" i="6"/>
  <c r="K5"/>
  <c r="Q5"/>
  <c r="W5"/>
  <c r="AC5"/>
  <c r="AI5"/>
  <c r="AO5"/>
  <c r="AU5"/>
  <c r="BA5"/>
  <c r="E6"/>
  <c r="G6"/>
  <c r="K6"/>
  <c r="M6"/>
  <c r="Q6"/>
  <c r="S6"/>
  <c r="W6"/>
  <c r="Y6"/>
  <c r="AC6"/>
  <c r="AE6"/>
  <c r="AI6"/>
  <c r="AK6"/>
  <c r="AO6"/>
  <c r="AQ6"/>
  <c r="AU6"/>
  <c r="AW6"/>
  <c r="BA6"/>
  <c r="E7"/>
  <c r="G7"/>
  <c r="K7"/>
  <c r="M7"/>
  <c r="Q7"/>
  <c r="S7"/>
  <c r="W7"/>
  <c r="Y7"/>
  <c r="AC7"/>
  <c r="AI7"/>
  <c r="AO7"/>
  <c r="AU7"/>
  <c r="BA7"/>
  <c r="E8"/>
  <c r="G8"/>
  <c r="K8"/>
  <c r="M8"/>
  <c r="Q8"/>
  <c r="S8"/>
  <c r="W8"/>
  <c r="Y8"/>
  <c r="AC8"/>
  <c r="AE8"/>
  <c r="AI8"/>
  <c r="AK8"/>
  <c r="AO8"/>
  <c r="AQ8"/>
  <c r="AU8"/>
  <c r="AW8"/>
  <c r="BA8"/>
  <c r="E9"/>
  <c r="G9"/>
  <c r="K9"/>
  <c r="M9"/>
  <c r="Q9"/>
  <c r="S9"/>
  <c r="W9"/>
  <c r="Y9"/>
  <c r="AC9"/>
  <c r="AI9"/>
  <c r="AO9"/>
  <c r="AU9"/>
  <c r="BA9"/>
  <c r="E10"/>
  <c r="G10"/>
  <c r="K10"/>
  <c r="M10"/>
  <c r="Q10"/>
  <c r="S10"/>
  <c r="W10"/>
  <c r="Y10"/>
  <c r="AC10"/>
  <c r="AE10"/>
  <c r="AI10"/>
  <c r="AK10"/>
  <c r="AO10"/>
  <c r="AQ10"/>
  <c r="AU10"/>
  <c r="AW10"/>
  <c r="BA10"/>
  <c r="E11"/>
  <c r="G11"/>
  <c r="K11"/>
  <c r="M11"/>
  <c r="Q11"/>
  <c r="S11"/>
  <c r="W11"/>
  <c r="Y11"/>
  <c r="AC11"/>
  <c r="AI11"/>
  <c r="AO11"/>
  <c r="AU11"/>
  <c r="BA11"/>
  <c r="E12"/>
  <c r="G12"/>
  <c r="K12"/>
  <c r="M12"/>
  <c r="Q12"/>
  <c r="S12"/>
  <c r="W12"/>
  <c r="Y12"/>
  <c r="AC12"/>
  <c r="AE12"/>
  <c r="AI12"/>
  <c r="AK12"/>
  <c r="AO12"/>
  <c r="AQ12"/>
  <c r="AU12"/>
  <c r="AW12"/>
  <c r="BA12"/>
  <c r="E13"/>
  <c r="G13"/>
  <c r="K13"/>
  <c r="M13"/>
  <c r="Q13"/>
  <c r="S13"/>
  <c r="W13"/>
  <c r="Y13"/>
  <c r="AC13"/>
  <c r="AI13"/>
  <c r="AO13"/>
  <c r="AU13"/>
  <c r="BA13"/>
  <c r="E14"/>
  <c r="G14"/>
  <c r="K14"/>
  <c r="M14"/>
  <c r="Q14"/>
  <c r="S14"/>
  <c r="W14"/>
  <c r="Y14"/>
  <c r="AC14"/>
  <c r="AE14"/>
  <c r="AI14"/>
  <c r="AK14"/>
  <c r="AO14"/>
  <c r="AQ14"/>
  <c r="AU14"/>
  <c r="AW14"/>
  <c r="BA14"/>
  <c r="E15"/>
  <c r="G15"/>
  <c r="K15"/>
  <c r="M15"/>
  <c r="Q15"/>
  <c r="S15"/>
  <c r="W15"/>
  <c r="Y15"/>
  <c r="AC15"/>
  <c r="AI15"/>
  <c r="AO15"/>
  <c r="AU15"/>
  <c r="BA15"/>
  <c r="E16"/>
  <c r="G16"/>
  <c r="K16"/>
  <c r="M16"/>
  <c r="Q16"/>
  <c r="S16"/>
  <c r="W16"/>
  <c r="Y16"/>
  <c r="AC16"/>
  <c r="AE16"/>
  <c r="AI16"/>
  <c r="AK16"/>
  <c r="AO16"/>
  <c r="AQ16"/>
  <c r="AU16"/>
  <c r="AW16"/>
  <c r="BA16"/>
  <c r="E17"/>
  <c r="G17"/>
  <c r="K17"/>
  <c r="M17"/>
  <c r="Q17"/>
  <c r="S17"/>
  <c r="W17"/>
  <c r="Y17"/>
  <c r="AC17"/>
  <c r="AI17"/>
  <c r="AO17"/>
  <c r="AU17"/>
  <c r="BA17"/>
  <c r="E18"/>
  <c r="G18"/>
  <c r="K18"/>
  <c r="M18"/>
  <c r="Q18"/>
  <c r="S18"/>
  <c r="W18"/>
  <c r="Y18"/>
  <c r="AC18"/>
  <c r="AE18"/>
  <c r="AI18"/>
  <c r="AK18"/>
  <c r="AO18"/>
  <c r="AQ18"/>
  <c r="AU18"/>
  <c r="AW18"/>
  <c r="BA18"/>
  <c r="E19"/>
  <c r="G19"/>
  <c r="K19"/>
  <c r="M19"/>
  <c r="Q19"/>
  <c r="S19"/>
  <c r="W19"/>
  <c r="Y19"/>
  <c r="AC19"/>
  <c r="AI19"/>
  <c r="AO19"/>
  <c r="AU19"/>
  <c r="BA19"/>
  <c r="E20"/>
  <c r="G20"/>
  <c r="K20"/>
  <c r="M20"/>
  <c r="Q20"/>
  <c r="S20"/>
  <c r="W20"/>
  <c r="Y20"/>
  <c r="AC20"/>
  <c r="AE20"/>
  <c r="AI20"/>
  <c r="AK20"/>
  <c r="AO20"/>
  <c r="AQ20"/>
  <c r="AU20"/>
  <c r="AW20"/>
  <c r="BA20"/>
  <c r="E21"/>
  <c r="G21"/>
  <c r="K21"/>
  <c r="M21"/>
  <c r="Q21"/>
  <c r="S21"/>
  <c r="W21"/>
  <c r="Y21"/>
  <c r="AC21"/>
  <c r="AI21"/>
  <c r="AO21"/>
  <c r="AU21"/>
  <c r="BA21"/>
  <c r="E22"/>
  <c r="G22"/>
  <c r="K22"/>
  <c r="M22"/>
  <c r="Q22"/>
  <c r="S22"/>
  <c r="W22"/>
  <c r="Y22"/>
  <c r="AC22"/>
  <c r="AE22"/>
  <c r="AI22"/>
  <c r="AK22"/>
  <c r="AO22"/>
  <c r="AQ22"/>
  <c r="AU22"/>
  <c r="AW22"/>
  <c r="BA22"/>
  <c r="E23"/>
  <c r="G23"/>
  <c r="K23"/>
  <c r="M23"/>
  <c r="Q23"/>
  <c r="S23"/>
  <c r="W23"/>
  <c r="Y23"/>
  <c r="AC23"/>
  <c r="AI23"/>
  <c r="AO23"/>
  <c r="AU23"/>
  <c r="BA23"/>
  <c r="E24"/>
  <c r="G24"/>
  <c r="K24"/>
  <c r="M24"/>
  <c r="Q24"/>
  <c r="U24"/>
  <c r="V24"/>
  <c r="W24"/>
  <c r="Y24"/>
  <c r="AC24"/>
  <c r="AE24"/>
  <c r="AI24"/>
  <c r="AK24"/>
  <c r="AO24"/>
  <c r="AQ24"/>
  <c r="AU24"/>
  <c r="AW24"/>
  <c r="BA24"/>
  <c r="E25"/>
  <c r="G25"/>
  <c r="K25"/>
  <c r="M25"/>
  <c r="Q25"/>
  <c r="Y25"/>
  <c r="AC25"/>
  <c r="AI25"/>
  <c r="AO25"/>
  <c r="AU25"/>
  <c r="BA25"/>
  <c r="E26"/>
  <c r="G26"/>
  <c r="K26"/>
  <c r="M26"/>
  <c r="Q26"/>
  <c r="Y26"/>
  <c r="AC26"/>
  <c r="AE26"/>
  <c r="AI26"/>
  <c r="AK26"/>
  <c r="AO26"/>
  <c r="AQ26"/>
  <c r="AU26"/>
  <c r="AW26"/>
  <c r="BA26"/>
  <c r="E27"/>
  <c r="G27"/>
  <c r="K27"/>
  <c r="M27"/>
  <c r="Q27"/>
  <c r="Y27"/>
  <c r="AC27"/>
  <c r="AI27"/>
  <c r="AO27"/>
  <c r="AU27"/>
  <c r="BA27"/>
  <c r="E28"/>
  <c r="G28"/>
  <c r="K28"/>
  <c r="M28"/>
  <c r="Q28"/>
  <c r="Y28"/>
  <c r="AC28"/>
  <c r="AE28"/>
  <c r="AI28"/>
  <c r="AK28"/>
  <c r="AO28"/>
  <c r="AQ28"/>
  <c r="AU28"/>
  <c r="AW28"/>
  <c r="BA28"/>
  <c r="E29"/>
  <c r="G29"/>
  <c r="K29"/>
  <c r="M29"/>
  <c r="Q29"/>
  <c r="Y29"/>
  <c r="AC29"/>
  <c r="AI29"/>
  <c r="AO29"/>
  <c r="AU29"/>
  <c r="BA29"/>
  <c r="E30"/>
  <c r="G30"/>
  <c r="K30"/>
  <c r="M30"/>
  <c r="Q30"/>
  <c r="Y30"/>
  <c r="AC30"/>
  <c r="AE30"/>
  <c r="AI30"/>
  <c r="AK30"/>
  <c r="AO30"/>
  <c r="AQ30"/>
  <c r="AU30"/>
  <c r="AW30"/>
  <c r="BA30"/>
  <c r="E31"/>
  <c r="G31"/>
  <c r="K31"/>
  <c r="M31"/>
  <c r="Q31"/>
  <c r="Y31"/>
  <c r="AC31"/>
  <c r="AI31"/>
  <c r="AO31"/>
  <c r="AU31"/>
  <c r="BA31"/>
  <c r="E32"/>
  <c r="G32"/>
  <c r="K32"/>
  <c r="M32"/>
  <c r="Q32"/>
  <c r="Y32"/>
  <c r="AC32"/>
  <c r="AE32"/>
  <c r="AI32"/>
  <c r="AK32"/>
  <c r="AO32"/>
  <c r="AQ32"/>
  <c r="AU32"/>
  <c r="AW32"/>
  <c r="BA32"/>
  <c r="E33"/>
  <c r="G33"/>
  <c r="K33"/>
  <c r="M33"/>
  <c r="Q33"/>
  <c r="Y33"/>
  <c r="AC33"/>
  <c r="AI33"/>
  <c r="AO33"/>
  <c r="AU33"/>
  <c r="BA33"/>
  <c r="E34"/>
  <c r="G34"/>
  <c r="K34"/>
  <c r="M34"/>
  <c r="Q34"/>
  <c r="Y34"/>
  <c r="AC34"/>
  <c r="AE34"/>
  <c r="AI34"/>
  <c r="AK34"/>
  <c r="AO34"/>
  <c r="AQ34"/>
  <c r="AU34"/>
  <c r="AW34"/>
  <c r="BA34"/>
  <c r="E35"/>
  <c r="G35"/>
  <c r="K35"/>
  <c r="M35"/>
  <c r="Q35"/>
  <c r="Y35"/>
  <c r="AC35"/>
  <c r="AI35"/>
  <c r="AO35"/>
  <c r="AU35"/>
  <c r="BA35"/>
  <c r="E36"/>
  <c r="G36"/>
  <c r="K36"/>
  <c r="M36"/>
  <c r="Q36"/>
  <c r="Y36"/>
  <c r="AC36"/>
  <c r="AE36"/>
  <c r="AI36"/>
  <c r="AK36"/>
  <c r="AO36"/>
  <c r="AQ36"/>
  <c r="AU36"/>
  <c r="AW36"/>
  <c r="BA36"/>
  <c r="E37"/>
  <c r="G37"/>
  <c r="K37"/>
  <c r="M37"/>
  <c r="Q37"/>
  <c r="Y37"/>
  <c r="AC37"/>
  <c r="AI37"/>
  <c r="AO37"/>
  <c r="AU37"/>
  <c r="BA37"/>
  <c r="E38"/>
  <c r="G38"/>
  <c r="K38"/>
  <c r="M38"/>
  <c r="Q38"/>
  <c r="Y38"/>
  <c r="AC38"/>
  <c r="AE38"/>
  <c r="AI38"/>
  <c r="AK38"/>
  <c r="AO38"/>
  <c r="AQ38"/>
  <c r="AU38"/>
  <c r="AW38"/>
  <c r="BA38"/>
  <c r="E39"/>
  <c r="G39"/>
  <c r="K39"/>
  <c r="M39"/>
  <c r="Q39"/>
  <c r="Y39"/>
  <c r="AC39"/>
  <c r="AI39"/>
  <c r="AO39"/>
  <c r="AU39"/>
  <c r="BA39"/>
  <c r="E40"/>
  <c r="G40"/>
  <c r="K40"/>
  <c r="M40"/>
  <c r="Q40"/>
  <c r="Y40"/>
  <c r="AC40"/>
  <c r="AE40"/>
  <c r="AI40"/>
  <c r="AK40"/>
  <c r="AO40"/>
  <c r="AQ40"/>
  <c r="AU40"/>
  <c r="AW40"/>
  <c r="BA40"/>
  <c r="E41"/>
  <c r="G41"/>
  <c r="K41"/>
  <c r="M41"/>
  <c r="Q41"/>
  <c r="Y41"/>
  <c r="AC41"/>
  <c r="AI41"/>
  <c r="AO41"/>
  <c r="AU41"/>
  <c r="BA41"/>
  <c r="E42"/>
  <c r="G42"/>
  <c r="K42"/>
  <c r="M42"/>
  <c r="Q42"/>
  <c r="Y42"/>
  <c r="AC42"/>
  <c r="AE42"/>
  <c r="AI42"/>
  <c r="AK42"/>
  <c r="AO42"/>
  <c r="AQ42"/>
  <c r="AU42"/>
  <c r="AW42"/>
  <c r="BA42"/>
  <c r="E43"/>
  <c r="G43"/>
  <c r="K43"/>
  <c r="M43"/>
  <c r="Q43"/>
  <c r="Y43"/>
  <c r="AC43"/>
  <c r="AI43"/>
  <c r="AO43"/>
  <c r="AU43"/>
  <c r="BA43"/>
  <c r="E44"/>
  <c r="G44"/>
  <c r="K44"/>
  <c r="M44"/>
  <c r="Q44"/>
  <c r="Y44"/>
  <c r="AC44"/>
  <c r="AE44"/>
  <c r="AI44"/>
  <c r="AK44"/>
  <c r="AO44"/>
  <c r="AQ44"/>
  <c r="AU44"/>
  <c r="AW44"/>
  <c r="BA44"/>
  <c r="E45"/>
  <c r="G45"/>
  <c r="K45"/>
  <c r="M45"/>
  <c r="Q45"/>
  <c r="Y45"/>
  <c r="AC45"/>
  <c r="AI45"/>
  <c r="AO45"/>
  <c r="AU45"/>
  <c r="BA45"/>
  <c r="E46"/>
  <c r="G46"/>
  <c r="K46"/>
  <c r="M46"/>
  <c r="Q46"/>
  <c r="Y46"/>
  <c r="AC46"/>
  <c r="AE46"/>
  <c r="AI46"/>
  <c r="AK46"/>
  <c r="AO46"/>
  <c r="AQ46"/>
  <c r="AU46"/>
  <c r="AW46"/>
  <c r="BA46"/>
  <c r="E47"/>
  <c r="G47"/>
  <c r="K47"/>
  <c r="M47"/>
  <c r="Q47"/>
  <c r="Y47"/>
  <c r="AC47"/>
  <c r="AI47"/>
  <c r="AO47"/>
  <c r="AU47"/>
  <c r="BA47"/>
  <c r="E48"/>
  <c r="G48"/>
  <c r="K48"/>
  <c r="M48"/>
  <c r="Q48"/>
  <c r="Y48"/>
  <c r="AC48"/>
  <c r="AE48"/>
  <c r="AI48"/>
  <c r="AK48"/>
  <c r="AO48"/>
  <c r="AQ48"/>
  <c r="AU48"/>
  <c r="AW48"/>
  <c r="BA48"/>
  <c r="E49"/>
  <c r="G49"/>
  <c r="K49"/>
  <c r="M49"/>
  <c r="Q49"/>
  <c r="Y49"/>
  <c r="AC49"/>
  <c r="AI49"/>
  <c r="AO49"/>
  <c r="AU49"/>
  <c r="BA49"/>
  <c r="E50"/>
  <c r="G50"/>
  <c r="K50"/>
  <c r="M50"/>
  <c r="Q50"/>
  <c r="Y50"/>
  <c r="AC50"/>
  <c r="AE50"/>
  <c r="AI50"/>
  <c r="AK50"/>
  <c r="AO50"/>
  <c r="AQ50"/>
  <c r="AU50"/>
  <c r="AW50"/>
  <c r="BA50"/>
  <c r="E51"/>
  <c r="G51"/>
  <c r="K51"/>
  <c r="M51"/>
  <c r="Q51"/>
  <c r="Y51"/>
  <c r="AC51"/>
  <c r="AI51"/>
  <c r="AO51"/>
  <c r="AU51"/>
  <c r="BA51"/>
  <c r="E52"/>
  <c r="G52"/>
  <c r="K52"/>
  <c r="M52"/>
  <c r="Q52"/>
  <c r="Y52"/>
  <c r="AC52"/>
  <c r="AE52"/>
  <c r="AI52"/>
  <c r="AK52"/>
  <c r="AO52"/>
  <c r="AQ52"/>
  <c r="AU52"/>
  <c r="AW52"/>
  <c r="BA52"/>
  <c r="E53"/>
  <c r="G53"/>
  <c r="K53"/>
  <c r="M53"/>
  <c r="Q53"/>
  <c r="Y53"/>
  <c r="AC53"/>
  <c r="AI53"/>
  <c r="AO53"/>
  <c r="AU53"/>
  <c r="BA53"/>
  <c r="E54"/>
  <c r="G54"/>
  <c r="K54"/>
  <c r="M54"/>
  <c r="Q54"/>
  <c r="Y54"/>
  <c r="AC54"/>
  <c r="AE54"/>
  <c r="AI54"/>
  <c r="AK54"/>
  <c r="AO54"/>
  <c r="AQ54"/>
  <c r="AU54"/>
  <c r="AW54"/>
  <c r="BA54"/>
  <c r="E55"/>
  <c r="G55"/>
  <c r="K55"/>
  <c r="M55"/>
  <c r="Q55"/>
  <c r="Y55"/>
  <c r="AC55"/>
  <c r="AI55"/>
  <c r="AO55"/>
  <c r="AU55"/>
  <c r="BA55"/>
  <c r="E56"/>
  <c r="G56"/>
  <c r="K56"/>
  <c r="M56"/>
  <c r="Q56"/>
  <c r="Y56"/>
  <c r="AC56"/>
  <c r="AE56"/>
  <c r="AI56"/>
  <c r="AK56"/>
  <c r="AO56"/>
  <c r="AQ56"/>
  <c r="AU56"/>
  <c r="AW56"/>
  <c r="BA56"/>
  <c r="E57"/>
  <c r="G57"/>
  <c r="K57"/>
  <c r="M57"/>
  <c r="Q57"/>
  <c r="Y57"/>
  <c r="AC57"/>
  <c r="AI57"/>
  <c r="AO57"/>
  <c r="AU57"/>
  <c r="BA57"/>
  <c r="E58"/>
  <c r="G58"/>
  <c r="K58"/>
  <c r="M58"/>
  <c r="Q58"/>
  <c r="Y58"/>
  <c r="AC58"/>
  <c r="AE58"/>
  <c r="AI58"/>
  <c r="AK58"/>
  <c r="AO58"/>
  <c r="AQ58"/>
  <c r="AU58"/>
  <c r="AW58"/>
  <c r="BA58"/>
  <c r="E59"/>
  <c r="G59"/>
  <c r="K59"/>
  <c r="M59"/>
  <c r="Q59"/>
  <c r="Y59"/>
  <c r="AC59"/>
  <c r="AI59"/>
  <c r="AO59"/>
  <c r="AU59"/>
  <c r="BA59"/>
  <c r="E60"/>
  <c r="G60"/>
  <c r="K60"/>
  <c r="M60"/>
  <c r="Q60"/>
  <c r="Y60"/>
  <c r="AC60"/>
  <c r="AE60"/>
  <c r="AI60"/>
  <c r="AK60"/>
  <c r="AO60"/>
  <c r="AQ60"/>
  <c r="AU60"/>
  <c r="AW60"/>
  <c r="BA60"/>
  <c r="E61"/>
  <c r="G61"/>
  <c r="K61"/>
  <c r="M61"/>
  <c r="Q61"/>
  <c r="Y61"/>
  <c r="AC61"/>
  <c r="AI61"/>
  <c r="AO61"/>
  <c r="AU61"/>
  <c r="BA61"/>
  <c r="E62"/>
  <c r="G62"/>
  <c r="K62"/>
  <c r="M62"/>
  <c r="Q62"/>
  <c r="Y62"/>
  <c r="AC62"/>
  <c r="AE62"/>
  <c r="AI62"/>
  <c r="AK62"/>
  <c r="AO62"/>
  <c r="AQ62"/>
  <c r="AU62"/>
  <c r="AW62"/>
  <c r="BA62"/>
  <c r="E63"/>
  <c r="G63"/>
  <c r="K63"/>
  <c r="M63"/>
  <c r="Q63"/>
  <c r="Y63"/>
  <c r="AC63"/>
  <c r="AI63"/>
  <c r="AO63"/>
  <c r="AU63"/>
  <c r="BA63"/>
  <c r="E64"/>
  <c r="G64"/>
  <c r="K64"/>
  <c r="M64"/>
  <c r="Q64"/>
  <c r="Y64"/>
  <c r="AC64"/>
  <c r="AE64"/>
  <c r="AI64"/>
  <c r="AK64"/>
  <c r="AO64"/>
  <c r="AQ64"/>
  <c r="AU64"/>
  <c r="AW64"/>
  <c r="BA64"/>
  <c r="E65"/>
  <c r="G65"/>
  <c r="K65"/>
  <c r="M65"/>
  <c r="Q65"/>
  <c r="Y65"/>
  <c r="AC65"/>
  <c r="AI65"/>
  <c r="AO65"/>
  <c r="AU65"/>
  <c r="BA65"/>
  <c r="E66"/>
  <c r="G66"/>
  <c r="K66"/>
  <c r="M66"/>
  <c r="Q66"/>
  <c r="Y66"/>
  <c r="AC66"/>
  <c r="AE66"/>
  <c r="AI66"/>
  <c r="AK66"/>
  <c r="AO66"/>
  <c r="AQ66"/>
  <c r="AU66"/>
  <c r="AW66"/>
  <c r="BA66"/>
  <c r="E67"/>
  <c r="G67"/>
  <c r="K67"/>
  <c r="M67"/>
  <c r="Q67"/>
  <c r="Y67"/>
  <c r="AC67"/>
  <c r="AI67"/>
  <c r="AO67"/>
  <c r="AU67"/>
  <c r="BA67"/>
  <c r="E68"/>
  <c r="G68"/>
  <c r="K68"/>
  <c r="M68"/>
  <c r="Q68"/>
  <c r="Y68"/>
  <c r="AC68"/>
  <c r="AE68"/>
  <c r="AI68"/>
  <c r="AK68"/>
  <c r="AO68"/>
  <c r="AQ68"/>
  <c r="AU68"/>
  <c r="AW68"/>
  <c r="BA68"/>
  <c r="E69"/>
  <c r="G69"/>
  <c r="K69"/>
  <c r="M69"/>
  <c r="Q69"/>
  <c r="Y69"/>
  <c r="AC69"/>
  <c r="AI69"/>
  <c r="AO69"/>
  <c r="AU69"/>
  <c r="BA69"/>
  <c r="E70"/>
  <c r="G70"/>
  <c r="K70"/>
  <c r="M70"/>
  <c r="Q70"/>
  <c r="Y70"/>
  <c r="AC70"/>
  <c r="AE70"/>
  <c r="AI70"/>
  <c r="AK70"/>
  <c r="AO70"/>
  <c r="AQ70"/>
  <c r="AU70"/>
  <c r="AW70"/>
  <c r="BA70"/>
  <c r="E71"/>
  <c r="G71"/>
  <c r="K71"/>
  <c r="M71"/>
  <c r="Q71"/>
  <c r="Y71"/>
  <c r="AC71"/>
  <c r="AI71"/>
  <c r="AO71"/>
  <c r="AS71"/>
  <c r="AT71"/>
  <c r="AU71"/>
  <c r="BA71"/>
  <c r="E72"/>
  <c r="G72"/>
  <c r="K72"/>
  <c r="M72"/>
  <c r="Q72"/>
  <c r="Y72"/>
  <c r="AC72"/>
  <c r="AE72"/>
  <c r="AI72"/>
  <c r="AK72"/>
  <c r="AO72"/>
  <c r="AW72"/>
  <c r="BA72"/>
  <c r="E73"/>
  <c r="G73"/>
  <c r="K73"/>
  <c r="M73"/>
  <c r="Q73"/>
  <c r="Y73"/>
  <c r="AC73"/>
  <c r="AI73"/>
  <c r="AO73"/>
  <c r="BA73"/>
  <c r="E74"/>
  <c r="G74"/>
  <c r="K74"/>
  <c r="M74"/>
  <c r="Q74"/>
  <c r="Y74"/>
  <c r="AC74"/>
  <c r="AE74"/>
  <c r="AI74"/>
  <c r="AK74"/>
  <c r="AO74"/>
  <c r="AW74"/>
  <c r="BA74"/>
  <c r="E75"/>
  <c r="G75"/>
  <c r="K75"/>
  <c r="M75"/>
  <c r="Q75"/>
  <c r="Y75"/>
  <c r="AC75"/>
  <c r="AI75"/>
  <c r="AO75"/>
  <c r="BA75"/>
  <c r="E76"/>
  <c r="G76"/>
  <c r="K76"/>
  <c r="M76"/>
  <c r="Q76"/>
  <c r="Y76"/>
  <c r="AC76"/>
  <c r="AE76"/>
  <c r="AI76"/>
  <c r="AK76"/>
  <c r="AO76"/>
  <c r="AW76"/>
  <c r="BA76"/>
  <c r="E77"/>
  <c r="G77"/>
  <c r="K77"/>
  <c r="M77"/>
  <c r="Q77"/>
  <c r="Y77"/>
  <c r="AC77"/>
  <c r="AI77"/>
  <c r="AO77"/>
  <c r="BA77"/>
  <c r="E78"/>
  <c r="G78"/>
  <c r="K78"/>
  <c r="M78"/>
  <c r="Q78"/>
  <c r="Y78"/>
  <c r="AC78"/>
  <c r="AE78"/>
  <c r="AI78"/>
  <c r="AK78"/>
  <c r="AO78"/>
  <c r="AW78"/>
  <c r="BA78"/>
  <c r="E79"/>
  <c r="G79"/>
  <c r="K79"/>
  <c r="M79"/>
  <c r="Q79"/>
  <c r="Y79"/>
  <c r="AC79"/>
  <c r="AI79"/>
  <c r="AO79"/>
  <c r="BA79"/>
  <c r="E80"/>
  <c r="G80"/>
  <c r="K80"/>
  <c r="M80"/>
  <c r="Q80"/>
  <c r="Y80"/>
  <c r="AC80"/>
  <c r="AE80"/>
  <c r="AI80"/>
  <c r="AK80"/>
  <c r="AO80"/>
  <c r="AW80"/>
  <c r="BA80"/>
  <c r="E81"/>
  <c r="G81"/>
  <c r="K81"/>
  <c r="M81"/>
  <c r="Q81"/>
  <c r="Y81"/>
  <c r="AC81"/>
  <c r="AI81"/>
  <c r="AO81"/>
  <c r="BA81"/>
  <c r="E82"/>
  <c r="G82"/>
  <c r="K82"/>
  <c r="M82"/>
  <c r="Q82"/>
  <c r="Y82"/>
  <c r="AC82"/>
  <c r="AE82"/>
  <c r="AI82"/>
  <c r="AK82"/>
  <c r="AO82"/>
  <c r="AW82"/>
  <c r="BA82"/>
  <c r="E83"/>
  <c r="G83"/>
  <c r="K83"/>
  <c r="M83"/>
  <c r="Q83"/>
  <c r="Y83"/>
  <c r="AC83"/>
  <c r="AI83"/>
  <c r="AO83"/>
  <c r="BA83"/>
  <c r="E84"/>
  <c r="G84"/>
  <c r="K84"/>
  <c r="O84"/>
  <c r="P84"/>
  <c r="Q84"/>
  <c r="Y84"/>
  <c r="AC84"/>
  <c r="AE84"/>
  <c r="AI84"/>
  <c r="AK84"/>
  <c r="AO84"/>
  <c r="AW84"/>
  <c r="BA84"/>
  <c r="E85"/>
  <c r="G85"/>
  <c r="K85"/>
  <c r="Y85"/>
  <c r="AC85"/>
  <c r="AI85"/>
  <c r="AO85"/>
  <c r="BA85"/>
  <c r="E86"/>
  <c r="G86"/>
  <c r="K86"/>
  <c r="Y86"/>
  <c r="AC86"/>
  <c r="AE86"/>
  <c r="AI86"/>
  <c r="AK86"/>
  <c r="AO86"/>
  <c r="AW86"/>
  <c r="BA86"/>
  <c r="E87"/>
  <c r="G87"/>
  <c r="K87"/>
  <c r="Y87"/>
  <c r="AC87"/>
  <c r="AI87"/>
  <c r="AO87"/>
  <c r="BA87"/>
  <c r="E88"/>
  <c r="G88"/>
  <c r="K88"/>
  <c r="Y88"/>
  <c r="AC88"/>
  <c r="AE88"/>
  <c r="AI88"/>
  <c r="AK88"/>
  <c r="AO88"/>
  <c r="AW88"/>
  <c r="BA88"/>
  <c r="E89"/>
  <c r="G89"/>
  <c r="K89"/>
  <c r="Y89"/>
  <c r="AC89"/>
  <c r="AI89"/>
  <c r="AO89"/>
  <c r="BA89"/>
  <c r="E90"/>
  <c r="G90"/>
  <c r="K90"/>
  <c r="Y90"/>
  <c r="AC90"/>
  <c r="AE90"/>
  <c r="AI90"/>
  <c r="AK90"/>
  <c r="AO90"/>
  <c r="AW90"/>
  <c r="BA90"/>
  <c r="E91"/>
  <c r="G91"/>
  <c r="K91"/>
  <c r="Y91"/>
  <c r="AC91"/>
  <c r="AI91"/>
  <c r="AO91"/>
  <c r="BA91"/>
  <c r="E92"/>
  <c r="G92"/>
  <c r="K92"/>
  <c r="Y92"/>
  <c r="AC92"/>
  <c r="AE92"/>
  <c r="AI92"/>
  <c r="AK92"/>
  <c r="AO92"/>
  <c r="AW92"/>
  <c r="BA92"/>
  <c r="E93"/>
  <c r="G93"/>
  <c r="K93"/>
  <c r="Y93"/>
  <c r="AC93"/>
  <c r="AI93"/>
  <c r="AO93"/>
  <c r="BA93"/>
  <c r="E94"/>
  <c r="G94"/>
  <c r="K94"/>
  <c r="AA94"/>
  <c r="AB94"/>
  <c r="AC94"/>
  <c r="AE94"/>
  <c r="AI94"/>
  <c r="AK94"/>
  <c r="AO94"/>
  <c r="AW94"/>
  <c r="BA94"/>
  <c r="E95"/>
  <c r="G95"/>
  <c r="K95"/>
  <c r="AI95"/>
  <c r="AO95"/>
  <c r="BA95"/>
  <c r="E96"/>
  <c r="G96"/>
  <c r="K96"/>
  <c r="AE96"/>
  <c r="AI96"/>
  <c r="AK96"/>
  <c r="AO96"/>
  <c r="AW96"/>
  <c r="BA96"/>
  <c r="E97"/>
  <c r="G97"/>
  <c r="K97"/>
  <c r="AI97"/>
  <c r="AO97"/>
  <c r="BA97"/>
  <c r="E98"/>
  <c r="G98"/>
  <c r="K98"/>
  <c r="AE98"/>
  <c r="AI98"/>
  <c r="AK98"/>
  <c r="AO98"/>
  <c r="AW98"/>
  <c r="BA98"/>
  <c r="E99"/>
  <c r="G99"/>
  <c r="K99"/>
  <c r="AI99"/>
  <c r="AO99"/>
  <c r="BA99"/>
  <c r="E100"/>
  <c r="G100"/>
  <c r="K100"/>
  <c r="AE100"/>
  <c r="AI100"/>
  <c r="AK100"/>
  <c r="AO100"/>
  <c r="AW100"/>
  <c r="BA100"/>
  <c r="E101"/>
  <c r="G101"/>
  <c r="K101"/>
  <c r="AI101"/>
  <c r="AO101"/>
  <c r="BA101"/>
  <c r="E102"/>
  <c r="G102"/>
  <c r="K102"/>
  <c r="AE102"/>
  <c r="AI102"/>
  <c r="AK102"/>
  <c r="AO102"/>
  <c r="AW102"/>
  <c r="BA102"/>
  <c r="E103"/>
  <c r="G103"/>
  <c r="K103"/>
  <c r="AI103"/>
  <c r="AO103"/>
  <c r="BA103"/>
  <c r="E104"/>
  <c r="G104"/>
  <c r="K104"/>
  <c r="AE104"/>
  <c r="AI104"/>
  <c r="AK104"/>
  <c r="AO104"/>
  <c r="AW104"/>
  <c r="BA104"/>
  <c r="E105"/>
  <c r="G105"/>
  <c r="K105"/>
  <c r="AI105"/>
  <c r="AO105"/>
  <c r="BA105"/>
  <c r="E106"/>
  <c r="G106"/>
  <c r="K106"/>
  <c r="AE106"/>
  <c r="AI106"/>
  <c r="AK106"/>
  <c r="AO106"/>
  <c r="AW106"/>
  <c r="BA106"/>
  <c r="E107"/>
  <c r="G107"/>
  <c r="K107"/>
  <c r="AI107"/>
  <c r="AO107"/>
  <c r="BA107"/>
  <c r="E108"/>
  <c r="G108"/>
  <c r="K108"/>
  <c r="AE108"/>
  <c r="AI108"/>
  <c r="AK108"/>
  <c r="AO108"/>
  <c r="AW108"/>
  <c r="BA108"/>
  <c r="E109"/>
  <c r="G109"/>
  <c r="K109"/>
  <c r="AI109"/>
  <c r="AO109"/>
  <c r="BA109"/>
  <c r="E110"/>
  <c r="G110"/>
  <c r="K110"/>
  <c r="AE110"/>
  <c r="AI110"/>
  <c r="AK110"/>
  <c r="AO110"/>
  <c r="AW110"/>
  <c r="BA110"/>
  <c r="E111"/>
  <c r="G111"/>
  <c r="K111"/>
  <c r="AI111"/>
  <c r="AO111"/>
  <c r="BA111"/>
  <c r="E112"/>
  <c r="G112"/>
  <c r="K112"/>
  <c r="AE112"/>
  <c r="AI112"/>
  <c r="AK112"/>
  <c r="AO112"/>
  <c r="AW112"/>
  <c r="BA112"/>
  <c r="E113"/>
  <c r="G113"/>
  <c r="K113"/>
  <c r="AI113"/>
  <c r="AO113"/>
  <c r="BA113"/>
  <c r="E114"/>
  <c r="G114"/>
  <c r="K114"/>
  <c r="AE114"/>
  <c r="AI114"/>
  <c r="AK114"/>
  <c r="AO114"/>
  <c r="AW114"/>
  <c r="BA114"/>
  <c r="E115"/>
  <c r="G115"/>
  <c r="K115"/>
  <c r="AI115"/>
  <c r="AO115"/>
  <c r="BA115"/>
  <c r="E116"/>
  <c r="G116"/>
  <c r="K116"/>
  <c r="AE116"/>
  <c r="AI116"/>
  <c r="AK116"/>
  <c r="AO116"/>
  <c r="AW116"/>
  <c r="BA116"/>
  <c r="E117"/>
  <c r="G117"/>
  <c r="K117"/>
  <c r="AI117"/>
  <c r="AO117"/>
  <c r="BA117"/>
  <c r="E118"/>
  <c r="G118"/>
  <c r="K118"/>
  <c r="AE118"/>
  <c r="AI118"/>
  <c r="AK118"/>
  <c r="AO118"/>
  <c r="AW118"/>
  <c r="BA118"/>
  <c r="E119"/>
  <c r="G119"/>
  <c r="K119"/>
  <c r="AG119"/>
  <c r="AH119"/>
  <c r="AI119"/>
  <c r="AO119"/>
  <c r="BA119"/>
  <c r="E120"/>
  <c r="G120"/>
  <c r="K120"/>
  <c r="AK120"/>
  <c r="AO120"/>
  <c r="AW120"/>
  <c r="BA120"/>
  <c r="E121"/>
  <c r="G121"/>
  <c r="K121"/>
  <c r="AO121"/>
  <c r="BA121"/>
  <c r="E122"/>
  <c r="G122"/>
  <c r="K122"/>
  <c r="AK122"/>
  <c r="AO122"/>
  <c r="AW122"/>
  <c r="BA122"/>
  <c r="E123"/>
  <c r="G123"/>
  <c r="K123"/>
  <c r="AO123"/>
  <c r="BA123"/>
  <c r="E124"/>
  <c r="G124"/>
  <c r="K124"/>
  <c r="AK124"/>
  <c r="AO124"/>
  <c r="AW124"/>
  <c r="BA124"/>
  <c r="E125"/>
  <c r="G125"/>
  <c r="K125"/>
  <c r="AO125"/>
  <c r="BA125"/>
  <c r="E126"/>
  <c r="G126"/>
  <c r="K126"/>
  <c r="AK126"/>
  <c r="AO126"/>
  <c r="AW126"/>
  <c r="BA126"/>
  <c r="E127"/>
  <c r="G127"/>
  <c r="K127"/>
  <c r="AO127"/>
  <c r="BA127"/>
  <c r="E128"/>
  <c r="G128"/>
  <c r="K128"/>
  <c r="AK128"/>
  <c r="AO128"/>
  <c r="AW128"/>
  <c r="BA128"/>
  <c r="E129"/>
  <c r="G129"/>
  <c r="K129"/>
  <c r="AO129"/>
  <c r="BA129"/>
  <c r="E130"/>
  <c r="G130"/>
  <c r="K130"/>
  <c r="AK130"/>
  <c r="AO130"/>
  <c r="AW130"/>
  <c r="BA130"/>
  <c r="E131"/>
  <c r="G131"/>
  <c r="K131"/>
  <c r="AO131"/>
  <c r="BA131"/>
  <c r="E132"/>
  <c r="G132"/>
  <c r="K132"/>
  <c r="AK132"/>
  <c r="AO132"/>
  <c r="AW132"/>
  <c r="BA132"/>
  <c r="E133"/>
  <c r="G133"/>
  <c r="K133"/>
  <c r="AO133"/>
  <c r="BA133"/>
  <c r="E134"/>
  <c r="G134"/>
  <c r="K134"/>
  <c r="AK134"/>
  <c r="AO134"/>
  <c r="AW134"/>
  <c r="BA134"/>
  <c r="E135"/>
  <c r="G135"/>
  <c r="K135"/>
  <c r="AO135"/>
  <c r="BA135"/>
  <c r="E136"/>
  <c r="G136"/>
  <c r="K136"/>
  <c r="AK136"/>
  <c r="AO136"/>
  <c r="AW136"/>
  <c r="BA136"/>
  <c r="E137"/>
  <c r="G137"/>
  <c r="K137"/>
  <c r="AO137"/>
  <c r="BA137"/>
  <c r="E138"/>
  <c r="G138"/>
  <c r="K138"/>
  <c r="AK138"/>
  <c r="AO138"/>
  <c r="AW138"/>
  <c r="BA138"/>
  <c r="E139"/>
  <c r="G139"/>
  <c r="K139"/>
  <c r="AO139"/>
  <c r="BA139"/>
  <c r="E140"/>
  <c r="G140"/>
  <c r="K140"/>
  <c r="AK140"/>
  <c r="AO140"/>
  <c r="AW140"/>
  <c r="BA140"/>
  <c r="E141"/>
  <c r="G141"/>
  <c r="K141"/>
  <c r="AO141"/>
  <c r="BA141"/>
  <c r="E142"/>
  <c r="G142"/>
  <c r="K142"/>
  <c r="AK142"/>
  <c r="AO142"/>
  <c r="AW142"/>
  <c r="BA142"/>
  <c r="E143"/>
  <c r="G143"/>
  <c r="K143"/>
  <c r="AO143"/>
  <c r="BA143"/>
  <c r="E144"/>
  <c r="G144"/>
  <c r="K144"/>
  <c r="AK144"/>
  <c r="AO144"/>
  <c r="AW144"/>
  <c r="BA144"/>
  <c r="E145"/>
  <c r="G145"/>
  <c r="K145"/>
  <c r="AO145"/>
  <c r="BA145"/>
  <c r="E146"/>
  <c r="G146"/>
  <c r="K146"/>
  <c r="AK146"/>
  <c r="AO146"/>
  <c r="AW146"/>
  <c r="BA146"/>
  <c r="E147"/>
  <c r="I147"/>
  <c r="J147"/>
  <c r="K147"/>
  <c r="AO147"/>
  <c r="BA147"/>
  <c r="E148"/>
  <c r="AK148"/>
  <c r="AO148"/>
  <c r="AW148"/>
  <c r="BA148"/>
  <c r="E149"/>
  <c r="AO149"/>
  <c r="BA149"/>
  <c r="E150"/>
  <c r="AK150"/>
  <c r="AO150"/>
  <c r="AW150"/>
  <c r="BA150"/>
  <c r="E151"/>
  <c r="AO151"/>
  <c r="BA151"/>
  <c r="E152"/>
  <c r="AK152"/>
  <c r="AO152"/>
  <c r="AW152"/>
  <c r="BA152"/>
  <c r="E153"/>
  <c r="AO153"/>
  <c r="BA153"/>
  <c r="E154"/>
  <c r="AK154"/>
  <c r="AO154"/>
  <c r="AW154"/>
  <c r="BA154"/>
  <c r="E155"/>
  <c r="AO155"/>
  <c r="BA155"/>
  <c r="E156"/>
  <c r="AK156"/>
  <c r="AO156"/>
  <c r="AW156"/>
  <c r="BA156"/>
  <c r="E157"/>
  <c r="AO157"/>
  <c r="BA157"/>
  <c r="E158"/>
  <c r="AK158"/>
  <c r="AO158"/>
  <c r="AW158"/>
  <c r="BA158"/>
  <c r="E159"/>
  <c r="AO159"/>
  <c r="BA159"/>
  <c r="E160"/>
  <c r="AK160"/>
  <c r="AO160"/>
  <c r="AW160"/>
  <c r="BA160"/>
  <c r="E161"/>
  <c r="AO161"/>
  <c r="AY161"/>
  <c r="AZ161"/>
  <c r="BA161"/>
  <c r="E162"/>
  <c r="AK162"/>
  <c r="AO162"/>
  <c r="E163"/>
  <c r="AO163"/>
  <c r="E164"/>
  <c r="AK164"/>
  <c r="AO164"/>
  <c r="E165"/>
  <c r="AO165"/>
  <c r="E166"/>
  <c r="AK166"/>
  <c r="AO166"/>
  <c r="E167"/>
  <c r="AO167"/>
  <c r="E168"/>
  <c r="AK168"/>
  <c r="AO168"/>
  <c r="E169"/>
  <c r="AO169"/>
  <c r="E170"/>
  <c r="AK170"/>
  <c r="AO170"/>
  <c r="E171"/>
  <c r="AO171"/>
  <c r="E172"/>
  <c r="AK172"/>
  <c r="AO172"/>
  <c r="E173"/>
  <c r="AO173"/>
  <c r="E174"/>
  <c r="AK174"/>
  <c r="AO174"/>
  <c r="E175"/>
  <c r="AO175"/>
  <c r="E176"/>
  <c r="AK176"/>
  <c r="AO176"/>
  <c r="E177"/>
  <c r="AO177"/>
  <c r="E178"/>
  <c r="AK178"/>
  <c r="AO178"/>
  <c r="E179"/>
  <c r="AO179"/>
  <c r="E180"/>
  <c r="AK180"/>
  <c r="AO180"/>
  <c r="E181"/>
  <c r="AO181"/>
  <c r="E182"/>
  <c r="AK182"/>
  <c r="AO182"/>
  <c r="E183"/>
  <c r="AO183"/>
  <c r="E184"/>
  <c r="AK184"/>
  <c r="AO184"/>
  <c r="E185"/>
  <c r="AO185"/>
  <c r="E186"/>
  <c r="AK186"/>
  <c r="AO186"/>
  <c r="E187"/>
  <c r="AO187"/>
  <c r="E188"/>
  <c r="AK188"/>
  <c r="AO188"/>
  <c r="E189"/>
  <c r="AO189"/>
  <c r="E190"/>
  <c r="AK190"/>
  <c r="AO190"/>
  <c r="E191"/>
  <c r="AO191"/>
  <c r="E192"/>
  <c r="AK192"/>
  <c r="AO192"/>
  <c r="E193"/>
  <c r="AM193"/>
  <c r="AN193"/>
  <c r="AO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K13" i="2"/>
  <c r="L6"/>
  <c r="R13"/>
  <c r="S5" s="1"/>
  <c r="S13" s="1"/>
  <c r="Y13"/>
  <c r="Z6" s="1"/>
  <c r="AF39"/>
  <c r="D8" s="1"/>
  <c r="BH86"/>
  <c r="D12" s="1"/>
  <c r="R99"/>
  <c r="D6" s="1"/>
  <c r="AM109"/>
  <c r="D9" s="1"/>
  <c r="AT134"/>
  <c r="D10" s="1"/>
  <c r="Y176"/>
  <c r="D7" s="1"/>
  <c r="BA208"/>
  <c r="D11" s="1"/>
  <c r="L18" i="1"/>
  <c r="N18"/>
  <c r="G33"/>
  <c r="H24" s="1"/>
  <c r="H12"/>
  <c r="H20"/>
  <c r="H8"/>
  <c r="H26"/>
  <c r="H29"/>
  <c r="H32"/>
  <c r="H21"/>
  <c r="H18"/>
  <c r="H11"/>
  <c r="H17"/>
  <c r="H22"/>
  <c r="H13"/>
  <c r="S12" i="2"/>
  <c r="Z11"/>
  <c r="L11"/>
  <c r="S10"/>
  <c r="L9"/>
  <c r="S8"/>
  <c r="L7"/>
  <c r="S6"/>
  <c r="Z5"/>
  <c r="L5"/>
  <c r="Z12"/>
  <c r="L12"/>
  <c r="S11"/>
  <c r="Z10"/>
  <c r="L10"/>
  <c r="S9"/>
  <c r="Z8"/>
  <c r="L8"/>
  <c r="S7"/>
  <c r="L13"/>
  <c r="D6" i="1"/>
  <c r="D7"/>
  <c r="D11"/>
  <c r="D15"/>
  <c r="D19"/>
  <c r="D23"/>
  <c r="D26"/>
  <c r="D28"/>
  <c r="D30"/>
  <c r="D32"/>
  <c r="D9"/>
  <c r="D13"/>
  <c r="D17"/>
  <c r="D21"/>
  <c r="D25"/>
  <c r="D27"/>
  <c r="D29"/>
  <c r="D31"/>
  <c r="D22"/>
  <c r="D18"/>
  <c r="D14"/>
  <c r="D10"/>
  <c r="D33"/>
  <c r="D24"/>
  <c r="D20"/>
  <c r="D16"/>
  <c r="D12"/>
  <c r="D8"/>
  <c r="Z7" i="2" l="1"/>
  <c r="Z9"/>
  <c r="D13"/>
  <c r="H25" i="1"/>
  <c r="H28"/>
  <c r="H19"/>
  <c r="H14"/>
  <c r="H30"/>
  <c r="H23"/>
  <c r="H7"/>
  <c r="H6"/>
  <c r="H16"/>
  <c r="H15"/>
  <c r="H10"/>
  <c r="H9"/>
  <c r="H31"/>
  <c r="H33" s="1"/>
  <c r="H27"/>
  <c r="I7"/>
  <c r="Z13" i="2" l="1"/>
</calcChain>
</file>

<file path=xl/sharedStrings.xml><?xml version="1.0" encoding="utf-8"?>
<sst xmlns="http://schemas.openxmlformats.org/spreadsheetml/2006/main" count="12275" uniqueCount="1860">
  <si>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</si>
  <si>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</si>
  <si>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</si>
  <si>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</si>
  <si>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</si>
  <si>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</si>
  <si>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</si>
  <si>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</si>
  <si>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</si>
  <si>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</si>
  <si>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</si>
  <si>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</si>
  <si>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</si>
  <si>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</si>
  <si>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</si>
  <si>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</si>
  <si>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</si>
  <si>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</si>
  <si>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</si>
  <si>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</si>
  <si>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</si>
  <si>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</si>
  <si>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</si>
  <si>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</si>
  <si>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</si>
  <si>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</si>
  <si>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</si>
  <si>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</si>
  <si>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</si>
  <si>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</si>
  <si>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</si>
  <si>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</si>
  <si>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</si>
  <si>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</si>
  <si>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</si>
  <si>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</si>
  <si>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</si>
  <si>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</si>
  <si>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</si>
  <si>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</si>
  <si>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</si>
  <si>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</si>
  <si>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</si>
  <si>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</si>
  <si>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</si>
  <si>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MACRO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</si>
  <si>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</si>
  <si>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</si>
  <si>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</si>
  <si>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</si>
  <si>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</si>
  <si>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</si>
  <si>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</si>
  <si>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</si>
  <si>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</si>
  <si>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</si>
  <si>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</si>
  <si>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</si>
  <si>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</si>
  <si>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</si>
  <si>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</si>
  <si>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</si>
  <si>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</si>
  <si>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</si>
  <si>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</si>
  <si>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</si>
  <si>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</si>
  <si>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</si>
  <si>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</si>
  <si>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</si>
  <si>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</si>
  <si>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</si>
  <si>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</si>
  <si>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</si>
  <si>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</si>
  <si>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</si>
  <si>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</si>
  <si>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</si>
  <si>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</si>
  <si>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</si>
  <si>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</si>
  <si>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</si>
  <si>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</si>
  <si>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</si>
  <si>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</si>
  <si>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</si>
  <si>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</si>
  <si>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</si>
  <si>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</si>
  <si>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</si>
  <si>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</si>
  <si>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</si>
  <si>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</si>
  <si>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</si>
  <si>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</si>
  <si>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</si>
  <si>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</si>
  <si>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</si>
  <si>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</si>
  <si>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</si>
  <si>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</si>
  <si>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</si>
  <si>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</si>
  <si>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</si>
  <si>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</si>
  <si>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</si>
  <si>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</si>
  <si>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</si>
  <si>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</si>
  <si>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</si>
  <si>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</si>
  <si>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</si>
  <si>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</si>
  <si>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</si>
  <si>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</si>
  <si>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</si>
  <si>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</si>
  <si>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</si>
  <si>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</si>
  <si>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</si>
  <si>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</si>
  <si>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</si>
  <si>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</si>
  <si>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</si>
  <si>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</si>
  <si>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</si>
  <si>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</si>
  <si>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</si>
  <si>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</si>
  <si>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</si>
  <si>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</si>
  <si>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</si>
  <si>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</si>
  <si>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</si>
  <si>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</si>
  <si>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</si>
  <si>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</si>
  <si>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</si>
  <si>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</si>
  <si>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</si>
  <si>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</si>
  <si>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</si>
  <si>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</si>
  <si>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</si>
  <si>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</si>
  <si>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</si>
  <si>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</si>
  <si>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</si>
  <si>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</si>
  <si>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</si>
  <si>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</si>
  <si>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</si>
  <si>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</si>
  <si>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</si>
  <si>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</si>
  <si>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</si>
  <si>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</si>
  <si>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</si>
  <si>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</si>
  <si>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</si>
  <si>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</si>
  <si>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</si>
  <si>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</si>
  <si>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</si>
  <si>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</si>
  <si>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</si>
  <si>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</si>
  <si>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</si>
  <si>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</si>
  <si>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</si>
  <si>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</si>
  <si>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</si>
  <si>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</si>
  <si>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</si>
  <si>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</si>
  <si>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</si>
  <si>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</si>
  <si>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</si>
  <si>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</si>
  <si>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</si>
  <si>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</si>
  <si>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</si>
  <si>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</si>
  <si>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</si>
  <si>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</si>
  <si>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</si>
  <si>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</si>
  <si>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</si>
  <si>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</si>
  <si>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</si>
  <si>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</si>
  <si>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</si>
  <si>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</si>
  <si>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</si>
  <si>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</si>
  <si>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</si>
  <si>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</si>
  <si>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</si>
  <si>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</si>
  <si>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</si>
  <si>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</si>
  <si>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</si>
  <si>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</si>
  <si>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</si>
  <si>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</si>
  <si>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</si>
  <si>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</si>
  <si>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</si>
  <si>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</si>
  <si>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</si>
  <si>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</si>
  <si>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</si>
  <si>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</si>
  <si>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</si>
  <si>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</si>
  <si>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</si>
  <si>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</si>
  <si>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</si>
  <si>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</si>
  <si>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</si>
  <si>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</si>
  <si>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</si>
  <si>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</si>
  <si>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</si>
  <si>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</si>
  <si>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</si>
  <si>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</si>
  <si>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</si>
  <si>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</si>
  <si>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</si>
  <si>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</si>
  <si>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</si>
  <si>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</si>
  <si>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</si>
  <si>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</si>
  <si>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</si>
  <si>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</si>
  <si>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</si>
  <si>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</si>
  <si>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</si>
  <si>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</si>
  <si>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</si>
  <si>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</si>
  <si>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</si>
  <si>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</si>
  <si>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</si>
  <si>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</si>
  <si>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</si>
  <si>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</si>
  <si>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</si>
  <si>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</si>
  <si>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</si>
  <si>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</si>
  <si>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</si>
  <si>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</si>
  <si>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</si>
  <si>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</si>
  <si>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</si>
  <si>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</si>
  <si>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</si>
  <si>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</si>
  <si>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</si>
  <si>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</si>
  <si>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</si>
  <si>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</si>
  <si>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</si>
  <si>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</si>
  <si>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</si>
  <si>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</si>
  <si>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</si>
  <si>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</si>
  <si>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</si>
  <si>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</si>
  <si>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</si>
  <si>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</si>
  <si>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</si>
  <si>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</si>
  <si>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</si>
  <si>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</si>
  <si>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</si>
  <si>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</si>
  <si>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</si>
  <si>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</si>
  <si>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</si>
  <si>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</si>
  <si>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</si>
  <si>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</si>
  <si>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</si>
  <si>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</si>
  <si>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</si>
  <si>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</si>
  <si>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</si>
  <si>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</si>
  <si>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</si>
  <si>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</si>
  <si>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</si>
  <si>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</si>
  <si>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</si>
  <si>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</si>
  <si>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</si>
  <si>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</si>
  <si>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</si>
  <si>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</si>
  <si>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</si>
  <si>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</si>
  <si>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</si>
  <si>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</si>
  <si>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</si>
  <si>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</si>
  <si>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</si>
  <si>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</si>
  <si>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</si>
  <si>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</si>
  <si>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</si>
  <si>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</si>
  <si>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</si>
  <si>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</si>
  <si>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</si>
  <si>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</si>
  <si>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</si>
  <si>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</si>
  <si>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</si>
  <si>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</si>
  <si>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</si>
  <si>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</si>
  <si>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</si>
  <si>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</si>
  <si>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</si>
  <si>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</si>
  <si>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</si>
  <si>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</si>
  <si>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</si>
  <si>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</si>
  <si>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</si>
  <si>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</si>
  <si>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</si>
  <si>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</si>
  <si>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</si>
  <si>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</si>
  <si>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</si>
  <si>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</si>
  <si>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</si>
  <si>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</si>
  <si>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</si>
  <si>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</si>
  <si>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</si>
  <si>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</si>
  <si>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</si>
  <si>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</si>
  <si>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</si>
  <si>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</si>
  <si>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</si>
  <si>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</si>
  <si>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</si>
  <si>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</si>
  <si>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</si>
  <si>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</si>
  <si>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</si>
  <si>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</si>
  <si>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</si>
  <si>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</si>
  <si>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</si>
  <si>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</si>
  <si>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</si>
  <si>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</si>
  <si>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</si>
  <si>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</si>
  <si>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</si>
  <si>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</si>
  <si>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</si>
  <si>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</si>
  <si>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</si>
  <si>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</si>
  <si>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</si>
  <si>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</si>
  <si>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</si>
  <si>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</si>
  <si>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</si>
  <si>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</si>
  <si>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</si>
  <si>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</si>
  <si>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</si>
  <si>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</si>
  <si>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</si>
  <si>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</si>
  <si>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</si>
  <si>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</si>
  <si>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</si>
  <si>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</si>
  <si>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</si>
  <si>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</si>
  <si>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</si>
  <si>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</si>
  <si>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</si>
  <si>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</si>
  <si>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</si>
  <si>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</si>
  <si>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</si>
  <si>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</si>
  <si>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</si>
  <si>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</si>
  <si>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</si>
  <si>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</si>
  <si>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</si>
  <si>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</si>
  <si>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</si>
  <si>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</si>
  <si>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</si>
  <si>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</si>
  <si>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</si>
  <si>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</si>
  <si>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</si>
  <si>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</si>
  <si>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</si>
  <si>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</si>
  <si>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</si>
  <si>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</si>
  <si>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</si>
  <si>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</si>
  <si>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</si>
  <si>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</si>
  <si>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</si>
  <si>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</si>
  <si>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</si>
  <si>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</si>
  <si>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</si>
  <si>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</si>
  <si>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</si>
  <si>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</si>
  <si>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</si>
  <si>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</si>
  <si>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</si>
  <si>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</si>
  <si>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</si>
  <si>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</si>
  <si>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</si>
  <si>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</si>
  <si>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</si>
  <si>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</si>
  <si>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</si>
  <si>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</si>
  <si>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</si>
  <si>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</si>
  <si>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</si>
  <si>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</si>
  <si>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</si>
  <si>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</si>
  <si>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</si>
  <si>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</si>
  <si>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</si>
  <si>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</si>
  <si>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</si>
  <si>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</si>
  <si>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</si>
  <si>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</si>
  <si>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</si>
  <si>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</si>
  <si>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</si>
  <si>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</si>
  <si>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</si>
  <si>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</si>
  <si>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</si>
  <si>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</si>
  <si>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</si>
  <si>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</si>
  <si>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</si>
  <si>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</si>
  <si>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</si>
  <si>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</si>
  <si>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</si>
  <si>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</si>
  <si>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</si>
  <si>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</si>
  <si>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</si>
  <si>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</si>
  <si>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</si>
  <si>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</si>
  <si>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</si>
  <si>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</si>
  <si>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</si>
  <si>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</si>
  <si>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</si>
  <si>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</si>
  <si>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</si>
  <si>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</si>
  <si>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</si>
  <si>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</si>
  <si>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</si>
  <si>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</si>
  <si>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</si>
  <si>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</si>
  <si>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</si>
  <si>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</si>
  <si>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</si>
  <si>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</si>
  <si>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</si>
  <si>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</si>
  <si>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</si>
  <si>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</si>
  <si>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</si>
  <si>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</si>
  <si>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</si>
  <si>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</si>
  <si>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</si>
  <si>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</si>
  <si>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</si>
  <si>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</si>
  <si>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</si>
  <si>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</si>
  <si>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</si>
  <si>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</si>
  <si>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</si>
  <si>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</si>
  <si>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</si>
  <si>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</si>
  <si>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</si>
  <si>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</si>
  <si>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</si>
  <si>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</si>
  <si>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</si>
  <si>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</si>
  <si>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</si>
  <si>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</si>
  <si>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</si>
  <si>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</si>
  <si>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</si>
  <si>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</si>
  <si>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</si>
  <si>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</si>
  <si>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</si>
  <si>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</si>
  <si>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</si>
  <si>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</si>
  <si>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</si>
  <si>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</si>
  <si>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</si>
  <si>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</si>
  <si>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</si>
  <si>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</si>
  <si>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</si>
  <si>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</si>
  <si>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</si>
  <si>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</si>
  <si>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</si>
  <si>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</si>
  <si>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</si>
  <si>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</si>
  <si>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</si>
  <si>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</si>
  <si>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</si>
  <si>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</si>
  <si>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</si>
  <si>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</si>
  <si>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</si>
  <si>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</si>
  <si>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</si>
  <si>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</si>
  <si>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</si>
  <si>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</si>
  <si>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</si>
  <si>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</si>
  <si>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</si>
  <si>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</si>
  <si>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</si>
  <si>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</si>
  <si>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</si>
  <si>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</si>
  <si>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</si>
  <si>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</si>
  <si>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</si>
  <si>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</si>
  <si>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</si>
  <si>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</si>
  <si>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</si>
  <si>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</si>
  <si>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</si>
  <si>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</si>
  <si>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</si>
  <si>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</si>
  <si>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</si>
  <si>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</si>
  <si>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</si>
  <si>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</si>
  <si>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</si>
  <si>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</si>
  <si>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</si>
  <si>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</si>
  <si>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</si>
  <si>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</si>
  <si>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</si>
  <si>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</si>
  <si>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</si>
  <si>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</si>
  <si>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</si>
  <si>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</si>
  <si>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</si>
  <si>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</si>
  <si>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</si>
  <si>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</si>
  <si>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</si>
  <si>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</si>
  <si>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</si>
  <si>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</si>
  <si>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</si>
  <si>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</si>
  <si>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</si>
  <si>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</si>
  <si>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</si>
  <si>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</si>
  <si>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</si>
  <si>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</si>
  <si>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</si>
  <si>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</si>
  <si>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</si>
  <si>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</si>
  <si>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</si>
  <si>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</si>
  <si>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</si>
  <si>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</si>
  <si>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</si>
  <si>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</si>
  <si>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</si>
  <si>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</si>
  <si>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</si>
  <si>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</si>
  <si>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</si>
  <si>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</si>
  <si>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</si>
  <si>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</si>
  <si>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</si>
  <si>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</si>
  <si>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</si>
  <si>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</si>
  <si>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</si>
  <si>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</si>
  <si>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</si>
  <si>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</si>
  <si>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</si>
  <si>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</si>
  <si>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</si>
  <si>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</si>
  <si>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</si>
  <si>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</si>
  <si>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</si>
  <si>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</si>
  <si>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</si>
  <si>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</si>
  <si>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</si>
  <si>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</si>
  <si>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</si>
  <si>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</si>
  <si>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</si>
  <si>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</si>
  <si>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</si>
  <si>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</si>
  <si>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</si>
  <si>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</si>
  <si>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</si>
  <si>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</si>
  <si>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</si>
  <si>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</si>
  <si>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</si>
  <si>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</si>
  <si>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</si>
  <si>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</si>
  <si>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</si>
  <si>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</si>
  <si>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</si>
  <si>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</si>
  <si>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</si>
  <si>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</si>
  <si>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</si>
  <si>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</si>
  <si>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</si>
  <si>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</si>
  <si>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</si>
  <si>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</si>
  <si>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</si>
  <si>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</si>
  <si>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</si>
  <si>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</si>
  <si>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</si>
  <si>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</si>
  <si>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</si>
  <si>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</si>
  <si>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</si>
  <si>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</si>
  <si>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</si>
  <si>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</si>
  <si>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</si>
  <si>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</si>
  <si>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</si>
  <si>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</si>
  <si>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</si>
  <si>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</si>
  <si>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</si>
  <si>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</si>
  <si>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</si>
  <si>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</si>
  <si>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</si>
  <si>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</si>
  <si>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</si>
  <si>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</si>
  <si>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</si>
  <si>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</si>
  <si>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</si>
  <si>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</si>
  <si>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</si>
  <si>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</si>
  <si>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</si>
  <si>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</si>
  <si>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</si>
  <si>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</si>
  <si>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</si>
  <si>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</si>
  <si>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</si>
  <si>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</si>
  <si>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</si>
  <si>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</si>
  <si>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</si>
  <si>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</si>
  <si>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</si>
  <si>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</si>
  <si>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</si>
  <si>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</si>
  <si>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</si>
  <si>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</si>
  <si>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</si>
  <si>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</si>
  <si>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</si>
  <si>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</si>
  <si>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</si>
  <si>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</si>
  <si>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</si>
  <si>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</si>
  <si>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</si>
  <si>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</si>
  <si>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</si>
  <si>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</si>
  <si>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</si>
  <si>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</si>
  <si>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</si>
  <si>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</si>
  <si>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</si>
  <si>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</si>
  <si>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</si>
  <si>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</si>
  <si>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</si>
  <si>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</si>
  <si>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</si>
  <si>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</si>
  <si>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</si>
  <si>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</si>
  <si>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</si>
  <si>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</si>
  <si>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</si>
  <si>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</si>
  <si>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</si>
  <si>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</si>
  <si>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</si>
  <si>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</si>
  <si>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</si>
  <si>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</si>
  <si>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</si>
  <si>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</si>
  <si>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</si>
  <si>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</si>
  <si>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</si>
  <si>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</si>
  <si>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</si>
  <si>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</si>
  <si>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</si>
  <si>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</si>
  <si>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</si>
  <si>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</si>
  <si>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</si>
  <si>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</si>
  <si>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</si>
  <si>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</si>
  <si>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</si>
  <si>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</si>
  <si>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</si>
  <si>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</si>
  <si>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</si>
  <si>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</si>
  <si>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</si>
  <si>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</si>
  <si>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</si>
  <si>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</si>
  <si>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</si>
  <si>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</si>
  <si>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</si>
  <si>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</si>
  <si>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</si>
  <si>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</si>
  <si>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</si>
  <si>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</si>
  <si>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</si>
  <si>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</si>
  <si>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</si>
  <si>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</si>
  <si>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</si>
  <si>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</si>
  <si>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</si>
  <si>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</si>
  <si>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</si>
  <si>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</si>
  <si>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</si>
  <si>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</si>
  <si>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</si>
  <si>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</si>
  <si>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</si>
  <si>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</si>
  <si>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</si>
  <si>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</si>
  <si>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</si>
  <si>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</si>
  <si>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</si>
  <si>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</si>
  <si>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</si>
  <si>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</si>
  <si>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</si>
  <si>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</si>
  <si>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</si>
  <si>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</si>
  <si>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</si>
  <si>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</si>
  <si>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</si>
  <si>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</si>
  <si>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</si>
  <si>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</si>
  <si>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</si>
  <si>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</si>
  <si>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</si>
  <si>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</si>
  <si>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</si>
  <si>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</si>
  <si>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</si>
  <si>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</si>
  <si>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</si>
  <si>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</si>
  <si>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</si>
  <si>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</si>
  <si>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</si>
  <si>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</si>
  <si>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</si>
  <si>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</si>
  <si>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</si>
  <si>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</si>
  <si>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</si>
  <si>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</si>
  <si>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</si>
  <si>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</si>
  <si>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</si>
  <si>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</si>
  <si>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</si>
  <si>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</si>
  <si>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</si>
  <si>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</si>
  <si>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</si>
  <si>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</si>
  <si>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</si>
  <si>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</si>
  <si>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</si>
  <si>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</si>
  <si>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</si>
  <si>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</si>
  <si>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</si>
  <si>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</si>
  <si>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</si>
  <si>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</si>
  <si>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</si>
  <si>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</si>
  <si>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</si>
  <si>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</si>
  <si>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</si>
  <si>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</si>
  <si>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</si>
  <si>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</si>
  <si>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</si>
  <si>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</si>
  <si>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</si>
  <si>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</si>
  <si>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</si>
  <si>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</si>
  <si>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</si>
  <si>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</si>
  <si>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</si>
  <si>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</si>
  <si>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</si>
  <si>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</si>
  <si>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</si>
  <si>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</si>
  <si>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</si>
  <si>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</si>
  <si>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</si>
  <si>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</si>
  <si>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</si>
  <si>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</si>
  <si>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</si>
  <si>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</si>
  <si>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</si>
  <si>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</si>
  <si>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</si>
  <si>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</si>
  <si>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</si>
  <si>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</si>
  <si>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</si>
  <si>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</si>
  <si>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</si>
  <si>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</si>
  <si>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</si>
  <si>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</si>
  <si>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Nº DE CIDADES QUE RESPONDEM POR 50 %*</t>
  </si>
  <si>
    <t>Nº DE CIDADES QUE RESPONDEM POR 70 %*</t>
  </si>
  <si>
    <t>Nº DE CIDADES QUE RESPONDEM POR 90 %*</t>
  </si>
  <si>
    <t>REGIONAL</t>
  </si>
  <si>
    <t>JEQUITINHONHA E MUCURI</t>
  </si>
  <si>
    <t>*Estas cidades representam 50% dos EI regularizados em MG</t>
  </si>
  <si>
    <t>*Estas cidades representam 70% dos EI regularizados em MG</t>
  </si>
  <si>
    <t>*Estas cidades representam 90% dos EI regularizados em MG</t>
  </si>
  <si>
    <t>REGIONAL CENTRO</t>
  </si>
  <si>
    <t>MACROCENTRO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</si>
  <si>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</si>
  <si>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</si>
  <si>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</si>
  <si>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</si>
  <si>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</si>
  <si>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</si>
  <si>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</si>
  <si>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</si>
  <si>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</si>
  <si>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</si>
  <si>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</si>
  <si>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</si>
  <si>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</si>
  <si>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</si>
  <si>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</si>
  <si>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</si>
  <si>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</si>
  <si>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</si>
  <si>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</si>
  <si>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</si>
  <si>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</si>
  <si>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</si>
  <si>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</si>
  <si>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</si>
  <si>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</si>
  <si>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</si>
  <si>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</si>
  <si>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</si>
  <si>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</si>
  <si>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</si>
  <si>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</si>
  <si>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</si>
  <si>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</si>
  <si>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</si>
  <si>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</si>
  <si>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</si>
  <si>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</si>
  <si>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</si>
  <si>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</si>
  <si>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</si>
  <si>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</si>
  <si>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</si>
  <si>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</si>
  <si>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</si>
  <si>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</si>
  <si>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</si>
  <si>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</si>
  <si>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</si>
  <si>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</si>
  <si>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</si>
  <si>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</si>
  <si>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</si>
  <si>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</si>
  <si>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</si>
  <si>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</si>
  <si>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</si>
  <si>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</si>
  <si>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</si>
  <si>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</si>
  <si>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</si>
  <si>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</si>
  <si>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</si>
  <si>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</si>
  <si>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</si>
  <si>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</si>
  <si>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</si>
  <si>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</si>
  <si>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</si>
  <si>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</si>
  <si>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</si>
  <si>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</si>
  <si>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</si>
  <si>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</si>
  <si>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</si>
  <si>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</si>
  <si>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</si>
  <si>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</si>
  <si>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</si>
  <si>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</si>
  <si>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</si>
  <si>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</si>
  <si>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</si>
  <si>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</si>
  <si>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</si>
  <si>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</si>
  <si>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</si>
  <si>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</si>
  <si>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</si>
  <si>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</si>
  <si>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</si>
  <si>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</si>
  <si>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</si>
  <si>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</si>
  <si>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</si>
  <si>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</si>
  <si>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</si>
  <si>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</si>
  <si>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</si>
  <si>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</si>
  <si>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</si>
  <si>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</si>
  <si>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</si>
  <si>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</si>
  <si>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</si>
  <si>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</si>
  <si>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</si>
  <si>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</si>
  <si>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</si>
  <si>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</si>
  <si>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</si>
  <si>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</si>
  <si>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</si>
  <si>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</si>
  <si>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</si>
  <si>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</si>
  <si>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</si>
  <si>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</si>
  <si>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</si>
  <si>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</si>
  <si>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</si>
  <si>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</si>
  <si>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</si>
  <si>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</si>
  <si>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</si>
  <si>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</si>
  <si>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</si>
  <si>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</si>
  <si>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</si>
  <si>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</si>
  <si>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</si>
  <si>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</si>
  <si>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</si>
  <si>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</si>
  <si>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</si>
  <si>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</si>
  <si>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</si>
  <si>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</si>
  <si>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</si>
  <si>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</si>
  <si>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</si>
  <si>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</si>
  <si>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</si>
  <si>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</si>
  <si>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</si>
  <si>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</si>
  <si>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</si>
  <si>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</si>
  <si>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</si>
  <si>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</si>
  <si>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</si>
  <si>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</si>
  <si>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</si>
  <si>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</si>
  <si>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</si>
  <si>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</si>
  <si>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</si>
  <si>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</si>
  <si>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</si>
  <si>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</si>
  <si>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</si>
  <si>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</si>
  <si>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</si>
  <si>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</si>
  <si>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</si>
  <si>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</si>
  <si>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</si>
  <si>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</si>
  <si>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</si>
  <si>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</si>
  <si>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</si>
  <si>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</si>
  <si>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</si>
  <si>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</si>
  <si>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</si>
  <si>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</si>
  <si>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</si>
  <si>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</si>
  <si>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</si>
  <si>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</si>
  <si>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</si>
  <si>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</si>
  <si>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</si>
  <si>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</si>
  <si>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</si>
  <si>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</si>
  <si>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</si>
  <si>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</si>
  <si>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</si>
  <si>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</si>
  <si>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</si>
  <si>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</si>
  <si>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</si>
  <si>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</si>
  <si>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</si>
  <si>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</si>
  <si>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</si>
  <si>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</si>
  <si>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</si>
  <si>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</si>
  <si>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</si>
  <si>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</si>
  <si>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</si>
  <si>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</si>
  <si>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</si>
  <si>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</si>
  <si>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</si>
  <si>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</si>
  <si>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</si>
  <si>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</si>
  <si>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</si>
  <si>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</si>
  <si>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</si>
  <si>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</si>
  <si>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</si>
  <si>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</si>
  <si>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</si>
  <si>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</si>
  <si>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</si>
  <si>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</si>
  <si>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</si>
  <si>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</si>
  <si>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</si>
  <si>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</si>
  <si>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</si>
  <si>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</si>
  <si>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</si>
  <si>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</si>
  <si>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</si>
  <si>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</si>
  <si>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</si>
  <si>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</si>
  <si>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</si>
  <si>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</si>
  <si>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</si>
  <si>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</si>
  <si>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</si>
  <si>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</si>
  <si>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</si>
  <si>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</si>
  <si>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</si>
  <si>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</si>
  <si>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</si>
  <si>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</si>
  <si>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</si>
  <si>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</si>
  <si>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</si>
  <si>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</si>
  <si>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</si>
  <si>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</si>
  <si>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</si>
  <si>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</si>
  <si>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</si>
  <si>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</si>
  <si>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</si>
  <si>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</si>
  <si>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</si>
  <si>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</si>
  <si>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</si>
  <si>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</si>
  <si>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</si>
  <si>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</si>
  <si>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</si>
  <si>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</si>
  <si>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</si>
  <si>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</si>
  <si>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</si>
  <si>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</si>
  <si>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</si>
  <si>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</si>
  <si>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</si>
  <si>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</si>
  <si>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</si>
  <si>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</si>
  <si>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</si>
  <si>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</si>
  <si>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</si>
  <si>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</si>
  <si>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</si>
  <si>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</si>
  <si>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</si>
  <si>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</si>
  <si>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</si>
  <si>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</si>
  <si>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</si>
  <si>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</si>
  <si>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</si>
  <si>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</si>
  <si>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</si>
  <si>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</si>
  <si>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</si>
  <si>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</si>
  <si>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</si>
  <si>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</si>
  <si>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</si>
  <si>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</si>
  <si>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</si>
  <si>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</si>
  <si>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</si>
  <si>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</si>
  <si>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</si>
  <si>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</si>
  <si>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</si>
  <si>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</si>
  <si>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</si>
  <si>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</si>
  <si>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</si>
  <si>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</si>
  <si>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</si>
  <si>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</si>
  <si>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</si>
  <si>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</si>
  <si>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</si>
  <si>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</si>
  <si>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</si>
  <si>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</si>
  <si>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</si>
  <si>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</si>
  <si>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</si>
  <si>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</si>
  <si>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</si>
  <si>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</si>
  <si>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</si>
  <si>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</si>
  <si>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</si>
  <si>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</si>
  <si>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</si>
  <si>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</si>
  <si>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</si>
  <si>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</si>
  <si>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</si>
  <si>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</si>
  <si>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</si>
  <si>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</si>
  <si>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</si>
  <si>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</si>
  <si>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</si>
  <si>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</si>
  <si>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</si>
  <si>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</si>
  <si>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</si>
  <si>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</si>
  <si>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</si>
  <si>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</si>
  <si>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</si>
  <si>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</si>
  <si>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</si>
  <si>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</si>
  <si>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</si>
  <si>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</si>
  <si>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</si>
  <si>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</si>
  <si>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</si>
  <si>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</si>
  <si>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</si>
  <si>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</si>
  <si>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</si>
  <si>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</si>
  <si>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</si>
  <si>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</si>
  <si>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</si>
  <si>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</si>
  <si>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</si>
  <si>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</si>
  <si>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</si>
  <si>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</si>
  <si>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</si>
  <si>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</si>
  <si>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</si>
  <si>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</si>
  <si>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</si>
  <si>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</si>
  <si>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</si>
  <si>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</si>
  <si>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</si>
  <si>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</si>
  <si>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</si>
  <si>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</si>
  <si>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</si>
  <si>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</si>
  <si>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</si>
  <si>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</si>
  <si>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</si>
  <si>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</si>
  <si>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</si>
  <si>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</si>
  <si>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</si>
  <si>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</si>
  <si>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</si>
  <si>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</si>
  <si>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</si>
  <si>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</si>
  <si>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</si>
  <si>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</si>
  <si>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</si>
  <si>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</si>
  <si>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</si>
  <si>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</si>
  <si>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</si>
  <si>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</si>
  <si>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</si>
  <si>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</si>
  <si>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</si>
  <si>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</si>
  <si>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</si>
  <si>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</si>
  <si>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</si>
  <si>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</si>
  <si>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</si>
  <si>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</si>
  <si>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</si>
  <si>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</si>
  <si>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</si>
  <si>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</si>
  <si>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</si>
  <si>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</si>
  <si>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</si>
  <si>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</si>
  <si>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</si>
  <si>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</si>
  <si>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</si>
  <si>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</si>
  <si>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</si>
  <si>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</si>
  <si>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</si>
  <si>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</si>
  <si>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</si>
  <si>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</si>
  <si>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</si>
  <si>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</si>
  <si>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</si>
  <si>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</si>
  <si>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</si>
  <si>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</si>
  <si>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</si>
  <si>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</si>
  <si>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</si>
  <si>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</si>
  <si>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</si>
  <si>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</si>
  <si>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</si>
  <si>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</si>
  <si>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</si>
  <si>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</si>
  <si>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</si>
  <si>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</si>
  <si>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</si>
  <si>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</si>
  <si>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</si>
  <si>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</si>
  <si>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</si>
  <si>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</si>
  <si>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</si>
  <si>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</si>
  <si>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</si>
  <si>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</si>
  <si>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</si>
  <si>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</si>
  <si>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</si>
  <si>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</si>
  <si>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</si>
  <si>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</si>
  <si>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</si>
  <si>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</si>
  <si>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</si>
  <si>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</si>
  <si>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</si>
  <si>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</si>
  <si>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</si>
  <si>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</si>
  <si>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</si>
  <si>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</si>
  <si>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</si>
  <si>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</si>
  <si>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</si>
  <si>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</si>
  <si>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</si>
  <si>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</si>
  <si>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</si>
  <si>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</si>
  <si>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</si>
  <si>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</si>
  <si>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</si>
  <si>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</si>
  <si>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</si>
  <si>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</si>
  <si>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</si>
  <si>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</si>
  <si>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</si>
  <si>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</si>
  <si>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</si>
  <si>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</si>
  <si>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</si>
  <si>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</si>
  <si>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</si>
  <si>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</si>
  <si>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</si>
  <si>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</si>
  <si>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</si>
  <si>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</si>
  <si>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</si>
  <si>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</si>
  <si>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</si>
  <si>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</si>
  <si>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</si>
  <si>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</si>
  <si>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</si>
  <si>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</si>
  <si>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</si>
  <si>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</si>
  <si>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</si>
  <si>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</si>
  <si>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</si>
  <si>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</si>
  <si>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</si>
  <si>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</si>
  <si>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</si>
  <si>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</si>
  <si>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</si>
  <si>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</si>
  <si>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</si>
  <si>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</si>
  <si>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</si>
  <si>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</si>
  <si>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</si>
  <si>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</si>
  <si>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</si>
  <si>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</si>
  <si>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</si>
  <si>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</si>
  <si>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</si>
  <si>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</si>
  <si>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</si>
  <si>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</si>
  <si>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</si>
  <si>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</si>
  <si>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</si>
  <si>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</si>
  <si>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MINAS GERAIS IN/DIREX 001/2012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</si>
  <si>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</si>
  <si>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</si>
  <si>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</si>
  <si>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</si>
  <si>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</si>
  <si>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</si>
  <si>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</si>
  <si>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</si>
  <si>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</si>
  <si>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</si>
  <si>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</si>
  <si>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Totais</t>
  </si>
  <si>
    <t>-</t>
  </si>
  <si>
    <t>Nº de Optantes</t>
  </si>
  <si>
    <t>DISTRIBUIÇÃO DE MEI POR UF</t>
  </si>
  <si>
    <t>ORDEM DECRESCENTE DE QUANTIDADE</t>
  </si>
  <si>
    <t/>
  </si>
  <si>
    <t>.</t>
  </si>
  <si>
    <t>TOTAIS</t>
  </si>
  <si>
    <t>Produto: Análise de Dados - Impactos das Políticas Públicas para MPE.</t>
  </si>
  <si>
    <t>               </t>
  </si>
  <si>
    <t>ABAETE</t>
  </si>
  <si>
    <t>ACUCENA</t>
  </si>
  <si>
    <t>AGUA BOA</t>
  </si>
  <si>
    <t>AGUA COMPRIDA</t>
  </si>
  <si>
    <t>AGUAS FORMOSAS</t>
  </si>
  <si>
    <t>AGUAS VERMELHAS</t>
  </si>
  <si>
    <t>AIMORES</t>
  </si>
  <si>
    <t>ALEM PARAIBA</t>
  </si>
  <si>
    <t>ALPINOPOLIS</t>
  </si>
  <si>
    <t>ALTO CAPARAO</t>
  </si>
  <si>
    <t>ALTO JEQUITIBA</t>
  </si>
  <si>
    <t>ALVINOPOLIS</t>
  </si>
  <si>
    <t>ANDRELANDIA</t>
  </si>
  <si>
    <t>ANGELANDIA</t>
  </si>
  <si>
    <t>ANTONIO CARLOS</t>
  </si>
  <si>
    <t>ANTONIO DIAS</t>
  </si>
  <si>
    <t>ANTONIO PRADO DE MINAS</t>
  </si>
  <si>
    <t>ARACAI</t>
  </si>
  <si>
    <t>ARACUAI</t>
  </si>
  <si>
    <t>ARAPORA</t>
  </si>
  <si>
    <t>ARAPUA</t>
  </si>
  <si>
    <t>ARAUJOS</t>
  </si>
  <si>
    <t>ARAXA</t>
  </si>
  <si>
    <t>ATALEIA</t>
  </si>
  <si>
    <t>BAMBUI</t>
  </si>
  <si>
    <t>BARAO DE COCAIS</t>
  </si>
  <si>
    <t>BARAO DO MONTE ALTO</t>
  </si>
  <si>
    <t>BERTOPOLIS</t>
  </si>
  <si>
    <t>BOA ESPERANCA</t>
  </si>
  <si>
    <t>BOCAIUVA</t>
  </si>
  <si>
    <t>BONFINOPOLIS DE MINAS</t>
  </si>
  <si>
    <t>BRAS PIRES</t>
  </si>
  <si>
    <t>BRASILANDIA DE MINAS</t>
  </si>
  <si>
    <t>BRASILIA DE MINAS</t>
  </si>
  <si>
    <t>BRASOPOLIS</t>
  </si>
  <si>
    <t>BRAUNAS</t>
  </si>
  <si>
    <t>BUENO BRANDAO</t>
  </si>
  <si>
    <t>BUENOPOLIS</t>
  </si>
  <si>
    <t>CACHOEIRA DE PAJEU</t>
  </si>
  <si>
    <t>CAETANOPOLIS</t>
  </si>
  <si>
    <t>CAETE</t>
  </si>
  <si>
    <t>CAMBUI</t>
  </si>
  <si>
    <t>CAMPANARIO</t>
  </si>
  <si>
    <t>CANAA</t>
  </si>
  <si>
    <t>CANAPOLIS</t>
  </si>
  <si>
    <t>CAPARAO</t>
  </si>
  <si>
    <t>CAPINOPOLIS</t>
  </si>
  <si>
    <t>CAPITAO ANDRADE</t>
  </si>
  <si>
    <t>CAPITAO ENEAS</t>
  </si>
  <si>
    <t>CAPITOLIO</t>
  </si>
  <si>
    <t>CARAI</t>
  </si>
  <si>
    <t>CARANAIBA</t>
  </si>
  <si>
    <t>CARANDAI</t>
  </si>
  <si>
    <t>CAREACU</t>
  </si>
  <si>
    <t>CARMESIA</t>
  </si>
  <si>
    <t>CARMO DO PARANAIBA</t>
  </si>
  <si>
    <t>CARMOPOLIS DE MINAS</t>
  </si>
  <si>
    <t>CARVALHOPOLIS</t>
  </si>
  <si>
    <t>CASSIA</t>
  </si>
  <si>
    <t>CEDRO DO ABAETE</t>
  </si>
  <si>
    <t>CHACARA</t>
  </si>
  <si>
    <t>CHALE</t>
  </si>
  <si>
    <t>CHAPADA GAUCHA</t>
  </si>
  <si>
    <t>CIPOTANEA</t>
  </si>
  <si>
    <t>CLARO DOS POCOES</t>
  </si>
  <si>
    <t>CLAUDIO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</si>
  <si>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</si>
  <si>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</si>
  <si>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</si>
  <si>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</si>
  <si>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</si>
  <si>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</si>
  <si>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</si>
  <si>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</si>
  <si>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</si>
  <si>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</si>
  <si>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CONSOLACAO</t>
  </si>
  <si>
    <t>CORACAO DE JESUS</t>
  </si>
  <si>
    <t>CORDISLANDIA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</si>
  <si>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</si>
  <si>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</si>
  <si>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</si>
  <si>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</si>
  <si>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</si>
  <si>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</si>
  <si>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CRISTALIA</t>
  </si>
  <si>
    <t>CRUCILANDIA</t>
  </si>
  <si>
    <t>CRUZILIA</t>
  </si>
  <si>
    <t>DELFINOPOLIS</t>
  </si>
  <si>
    <t>DIONISIO</t>
  </si>
  <si>
    <t>DIVINESIA</t>
  </si>
  <si>
    <t>DIVINOLANDIA DE MINAS</t>
  </si>
  <si>
    <t>DIVINOPOLIS</t>
  </si>
  <si>
    <t>DIVISOPOLIS</t>
  </si>
  <si>
    <t>DOM SILVERIO</t>
  </si>
  <si>
    <t>DOM VICOSO</t>
  </si>
  <si>
    <t>DORES DE GUANHAES</t>
  </si>
  <si>
    <t>DORES DO INDAIA</t>
  </si>
  <si>
    <t>DORESOPOLIS</t>
  </si>
  <si>
    <t>DURANDE</t>
  </si>
  <si>
    <t>ELOI MENDES</t>
  </si>
  <si>
    <t>ERVALIA</t>
  </si>
  <si>
    <t>ESPIRITO SANTO DO DOURADO</t>
  </si>
  <si>
    <t>ESTRELA DO INDAIA</t>
  </si>
  <si>
    <t>EUGENOPOLIS</t>
  </si>
  <si>
    <t>EWBANK DA CAMARA</t>
  </si>
  <si>
    <t>FELICIO DOS SANTOS</t>
  </si>
  <si>
    <t>FELIXLANDIA</t>
  </si>
  <si>
    <t>FRANCISCO BADARO</t>
  </si>
  <si>
    <t>FRANCISCO SA</t>
  </si>
  <si>
    <t>FRANCISCOPOLIS</t>
  </si>
  <si>
    <t>FREI INOCENCIO</t>
  </si>
  <si>
    <t>FUNILANDIA</t>
  </si>
  <si>
    <t>GALILEIA</t>
  </si>
  <si>
    <t>GLAUCILANDIA</t>
  </si>
  <si>
    <t>GOIANA</t>
  </si>
  <si>
    <t>GONCALVES</t>
  </si>
  <si>
    <t>GRAO MOGOL</t>
  </si>
  <si>
    <t>GUANHAES</t>
  </si>
  <si>
    <t>GUAPE</t>
  </si>
  <si>
    <t>GUARANESIA</t>
  </si>
  <si>
    <t>GUARARA</t>
  </si>
  <si>
    <t>GUAXUPE</t>
  </si>
  <si>
    <t>GUIMARANIA</t>
  </si>
  <si>
    <t>GURINHATA</t>
  </si>
  <si>
    <t>IBIA</t>
  </si>
  <si>
    <t>IBIAI</t>
  </si>
  <si>
    <t>IBIRITE</t>
  </si>
  <si>
    <t>IBITIURA DE MINAS</t>
  </si>
  <si>
    <t>ICARAI DE MINAS</t>
  </si>
  <si>
    <t>IGARAPE</t>
  </si>
  <si>
    <t>ILICINEA</t>
  </si>
  <si>
    <t>IMBE DE MINAS</t>
  </si>
  <si>
    <t>INDIANOPOLIS</t>
  </si>
  <si>
    <t>INGAI</t>
  </si>
  <si>
    <t>INHAUMA</t>
  </si>
  <si>
    <t>IPIACU</t>
  </si>
  <si>
    <t>IPUIUNA</t>
  </si>
  <si>
    <t>IRAI DE MINAS</t>
  </si>
  <si>
    <t>ITAIPE</t>
  </si>
  <si>
    <t>ITAJUBA</t>
  </si>
  <si>
    <t>ITAMBE DO MATO DENTRO</t>
  </si>
  <si>
    <t>ITATIAIUCU</t>
  </si>
  <si>
    <t>ITAU DE MINAS</t>
  </si>
  <si>
    <t>ITAUNA</t>
  </si>
  <si>
    <t>JACUI</t>
  </si>
  <si>
    <t>JAGUARACU</t>
  </si>
  <si>
    <t>JAIBA</t>
  </si>
  <si>
    <t>JANAUBA</t>
  </si>
  <si>
    <t>JANUARIA</t>
  </si>
  <si>
    <t>JAPARAIBA</t>
  </si>
  <si>
    <t>JEQUITAI</t>
  </si>
  <si>
    <t>JEQUITIBA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</si>
  <si>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</si>
  <si>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</si>
  <si>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</si>
  <si>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</si>
  <si>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</si>
  <si>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</si>
  <si>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</si>
  <si>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</si>
  <si>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</si>
  <si>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</si>
  <si>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JUVENILIA</t>
  </si>
  <si>
    <t>LUISLANDIA</t>
  </si>
  <si>
    <t>LUMINARIAS</t>
  </si>
  <si>
    <t>MANHUACU</t>
  </si>
  <si>
    <t>MARIA DA FE</t>
  </si>
  <si>
    <t>MARIO CAMPOS</t>
  </si>
  <si>
    <t>MARIPA DE MINAS</t>
  </si>
  <si>
    <t>MARLIERIA</t>
  </si>
  <si>
    <t>MARMELOPOLIS</t>
  </si>
  <si>
    <t>MATERLANDIA</t>
  </si>
  <si>
    <t>MATIPO</t>
  </si>
  <si>
    <t>MERCES</t>
  </si>
  <si>
    <t>MIRAI</t>
  </si>
  <si>
    <t>MIRAVANIA</t>
  </si>
  <si>
    <t>MONTALVANIA</t>
  </si>
  <si>
    <t>MONTE SIAO</t>
  </si>
  <si>
    <t>MORRO DA GARCA</t>
  </si>
  <si>
    <t>MURIAE</t>
  </si>
  <si>
    <t>NATALANDIA</t>
  </si>
  <si>
    <t>NATERCIA</t>
  </si>
  <si>
    <t>NOVA BELEM</t>
  </si>
  <si>
    <t>NOVA MODICA</t>
  </si>
  <si>
    <t>NOVA UNIAO</t>
  </si>
  <si>
    <t>OLHOS-D AGUA</t>
  </si>
  <si>
    <t>OLIMPIO NORONHA</t>
  </si>
  <si>
    <t>ONCA DE PITANGUI</t>
  </si>
  <si>
    <t>ORATORIOS</t>
  </si>
  <si>
    <t>ORIZANIA</t>
  </si>
  <si>
    <t>PADRE PARAISO</t>
  </si>
  <si>
    <t>PALMOPOLIS</t>
  </si>
  <si>
    <t>PAPAGAIO</t>
  </si>
  <si>
    <t>PARA DE MINAS</t>
  </si>
  <si>
    <t>PARAGUACU</t>
  </si>
  <si>
    <t>PARAISOPOLIS</t>
  </si>
  <si>
    <t>PASSABEM</t>
  </si>
  <si>
    <t>PATROCINIO</t>
  </si>
  <si>
    <t>PATROCINIO DO MURIAE</t>
  </si>
  <si>
    <t>PAULA CANDIDO</t>
  </si>
  <si>
    <t>PAVAO</t>
  </si>
  <si>
    <t>PECANHA</t>
  </si>
  <si>
    <t>PEDRA DO INDAIA</t>
  </si>
  <si>
    <t>PEDRINOPOLIS</t>
  </si>
  <si>
    <t>PERDIGAO</t>
  </si>
  <si>
    <t>PERDOES</t>
  </si>
  <si>
    <t>PINGO D AGUA</t>
  </si>
  <si>
    <t>PINTOPOLIS</t>
  </si>
  <si>
    <t>PIRANGUCU</t>
  </si>
  <si>
    <t>PIRAUBA</t>
  </si>
  <si>
    <t>POCO FUNDO</t>
  </si>
  <si>
    <t>POCOS DE CALDAS</t>
  </si>
  <si>
    <t>POMPEU</t>
  </si>
  <si>
    <t>POTE</t>
  </si>
  <si>
    <t>PRATAPOLIS</t>
  </si>
  <si>
    <t>PRESIDENTE OLEGARIO</t>
  </si>
  <si>
    <t>RIBEIRAO DAS NEVES</t>
  </si>
  <si>
    <t>RIBEIRAO VERMELHO</t>
  </si>
  <si>
    <t>RIO PARANAIBA</t>
  </si>
  <si>
    <t>RITAPOLIS</t>
  </si>
  <si>
    <t>ROSARIO DA LIMEIRA</t>
  </si>
  <si>
    <t>SABARA</t>
  </si>
  <si>
    <t>SABINOPOLIS</t>
  </si>
  <si>
    <t>SANTA BARBARA</t>
  </si>
  <si>
    <t>SANTA BARBARA DO LESTE</t>
  </si>
  <si>
    <t>SANTA BARBARA DO MONTE VERDE</t>
  </si>
  <si>
    <t>SANTA BARBARA DO TUGURIO</t>
  </si>
  <si>
    <t>SANTA EFIGENIA DE MINAS</t>
  </si>
  <si>
    <t>SANTA FE DE MINAS</t>
  </si>
  <si>
    <t>SANTA MARIA DO SUACUI</t>
  </si>
  <si>
    <t>SANTA RITA DO SAPUCAI</t>
  </si>
  <si>
    <t>SANTA VITORIA</t>
  </si>
  <si>
    <t>SANTANA DO GARAMBEU</t>
  </si>
  <si>
    <t>SANTANA DO JACARE</t>
  </si>
  <si>
    <t>SANTANA DO MANHUACU</t>
  </si>
  <si>
    <t>SANTANA DO PARAISO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</si>
  <si>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</si>
  <si>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</si>
  <si>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</si>
  <si>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</si>
  <si>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</si>
  <si>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</si>
  <si>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</si>
  <si>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</si>
  <si>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</si>
  <si>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</si>
  <si>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</si>
  <si>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</si>
  <si>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</si>
  <si>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</si>
  <si>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</si>
  <si>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</si>
  <si>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</si>
  <si>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</si>
  <si>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</si>
  <si>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</si>
  <si>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</si>
  <si>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</si>
  <si>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</si>
  <si>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</si>
  <si>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</si>
  <si>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</si>
  <si>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</si>
  <si>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</si>
  <si>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</si>
  <si>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</si>
  <si>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</si>
  <si>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</si>
  <si>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</si>
  <si>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</si>
  <si>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</si>
  <si>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</si>
  <si>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</si>
  <si>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</si>
  <si>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</si>
  <si>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</si>
  <si>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</si>
  <si>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</si>
  <si>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</si>
  <si>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</si>
  <si>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</si>
  <si>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</si>
  <si>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</si>
  <si>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</si>
  <si>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</si>
  <si>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</si>
  <si>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</si>
  <si>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</si>
  <si>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</si>
  <si>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</si>
  <si>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</si>
  <si>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</si>
  <si>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</si>
  <si>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</si>
  <si>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</si>
  <si>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</si>
  <si>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</si>
  <si>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</si>
  <si>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</si>
  <si>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</si>
  <si>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</si>
  <si>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</si>
  <si>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</si>
  <si>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</si>
  <si>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</si>
  <si>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</si>
  <si>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</si>
  <si>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SENADOR JOSE BENTO</t>
  </si>
  <si>
    <t>SENADOR MODESTINO GONCALVES</t>
  </si>
  <si>
    <t>SENHORA DOS REMEDIOS</t>
  </si>
  <si>
    <t>SERRA DOS AIMORES</t>
  </si>
  <si>
    <t>SERRANOPOLIS DE MINAS</t>
  </si>
  <si>
    <t>SILVEIRANIA</t>
  </si>
  <si>
    <t>SILVIANOPOLIS</t>
  </si>
  <si>
    <t>SIMAO PEREIRA</t>
  </si>
  <si>
    <t>SIMONESIA</t>
  </si>
  <si>
    <t>SOBRALIA</t>
  </si>
  <si>
    <t>TAPIRAI</t>
  </si>
  <si>
    <t>TAQUARACU DE MINAS</t>
  </si>
  <si>
    <t>TEOFILO OTONI</t>
  </si>
  <si>
    <t>TIMOTEO</t>
  </si>
  <si>
    <t>TRES CORACOES</t>
  </si>
  <si>
    <t>TRES MARIAS</t>
  </si>
  <si>
    <t>TRES PONTAS</t>
  </si>
  <si>
    <t>TURVOLANDIA</t>
  </si>
  <si>
    <t>UBA</t>
  </si>
  <si>
    <t>UBAI</t>
  </si>
  <si>
    <t>UBERLANDIA</t>
  </si>
  <si>
    <t>UNAI</t>
  </si>
  <si>
    <t>UNIAO DE MINAS</t>
  </si>
  <si>
    <t>URUCANIA</t>
  </si>
  <si>
    <t>VARJAO DE MINAS</t>
  </si>
  <si>
    <t>VARZEA DA PALMA</t>
  </si>
  <si>
    <t>VARZELANDIA</t>
  </si>
  <si>
    <t>VERDELANDIA</t>
  </si>
  <si>
    <t>VERISSIMO</t>
  </si>
  <si>
    <t>VICOSA</t>
  </si>
  <si>
    <t>VIRGINIA</t>
  </si>
  <si>
    <t>VIRGINOPOLIS</t>
  </si>
  <si>
    <t>VIRGOLANDIA</t>
  </si>
  <si>
    <t>inadimplência</t>
  </si>
  <si>
    <t>Sugerem-se ações que intensifiquem a sensibilização dos Microempreendedores Individuais para que estes se mantenham adimplentes, sensibilizar as entidades empresariais no sentido de apoiar a formalização desse público, bem como a criação de mecanismos para melhoria de sua gestão.</t>
  </si>
  <si>
    <t>Causas</t>
  </si>
  <si>
    <t>Proposições</t>
  </si>
  <si>
    <t>Contexto</t>
  </si>
  <si>
    <t>Público-alvo: Técnicos das Regionais do Sebrae Minas,  técnicos das Unidades de conhecimento e desenvolvimento do Sebrae Minas e consultores/instrutores do Sistema Sebrae.</t>
  </si>
  <si>
    <t>NÚMERO DE FORMALIZAÇÃO DO MEI POR MÊS - EM 2013</t>
  </si>
  <si>
    <t>Qtade MEI 12/2012</t>
  </si>
  <si>
    <t>Qtdade guias pagas 01/2013</t>
  </si>
  <si>
    <t>Inadimplência 01/2013</t>
  </si>
  <si>
    <t>Macro</t>
  </si>
  <si>
    <t>Centro</t>
  </si>
  <si>
    <t>Noroeste</t>
  </si>
  <si>
    <t>Norte</t>
  </si>
  <si>
    <t>Rio Doce</t>
  </si>
  <si>
    <t>Sul</t>
  </si>
  <si>
    <t>Triangulo</t>
  </si>
  <si>
    <t>Zona da Mata</t>
  </si>
  <si>
    <t>Minas Gerais</t>
  </si>
  <si>
    <t>Brasil</t>
  </si>
  <si>
    <t>Total de Optantes 12/2012</t>
  </si>
  <si>
    <t>Inadimplencia 01/2013</t>
  </si>
  <si>
    <t>Inadimplencia MEI 01/2013 - Por Municípios de Minas Gerais</t>
  </si>
  <si>
    <t>Inadimplencia MEI 01/2013 - Por Regionais Sebrae Minas - MG - Brasil</t>
  </si>
  <si>
    <t>Inadimplencia MEI 01/2013 - Por Estados</t>
  </si>
  <si>
    <t>Os dados, ora analisados, foram disponibilizados pela RFB – Receita Federal do Brasil e demonstram a evolução da formalização do MEI e a inadimplência desse segmento no mês de janeiro/2013.</t>
  </si>
  <si>
    <t>Conforme os dados, o Estado de Minas Gerais possui 292.234 MEI’s formalizados, o que representa 10,41% do universo nacional.</t>
  </si>
  <si>
    <t>No cenário Brasil já foram formalizados 2.808.547 empreendedores individuais, sendo que desse total 54% estão concentrados nos estados de SP, RJ, MG e BA.</t>
  </si>
  <si>
    <t xml:space="preserve">Embora Minas Gerais tenha caído uma posição, passando do quinto para o sexto estado com menor inadimplência, ao compararmos os dois últimos períodos observamos uma redução de quase 8 pontos percentuais referente as guias não pagas. </t>
  </si>
  <si>
    <t>Analisando o desempenho das formalizações do MEI estratificadas por Regionais de atuação do Sebrae Minas, verifica-se que aproximadamente 60% continuam concentradas nas regionais Centro e Sul.</t>
  </si>
  <si>
    <t>Esse fato se deve as ações já iniciadas pelo Sistema Sebrae, bem como pelos órgãos do Governo Federal no intuito de manter os empreendedores individuais adimplentes. Vejamos algumas dessas ações: campanha em TV e rádio, aperfeiçoamento do PGMEI (Programa Gerado de DAS do Microempreendedor Individual), envio de SMS pelo Sebrae.</t>
  </si>
  <si>
    <t>Inadimplencia MEI 11/2012 - Por Estados</t>
  </si>
  <si>
    <t>Qtdade guias pagas 11/2012</t>
  </si>
  <si>
    <r>
      <t>Em relação à inadimplência do segmento no mês de janeiro 2013, os dados demonstram um índice médio nacional de 47,41%, contra 55,09% do</t>
    </r>
    <r>
      <rPr>
        <sz val="11"/>
        <color rgb="FF1F497D"/>
        <rFont val="Century Gothic"/>
        <family val="2"/>
      </rPr>
      <t>)</t>
    </r>
    <r>
      <rPr>
        <sz val="11"/>
        <color theme="1"/>
        <rFont val="Century Gothic"/>
        <family val="2"/>
      </rPr>
      <t xml:space="preserve"> último período disponibilizado.  A partir de uma análise estadual, verifica-se que o Estado Minas Gerais apresenta resultados mais positivos em relação ao cenário nacional, ocupando a sexta posição dentre os estados com maior incidência de cumprimento dessa obrigação, apresentando um índice de</t>
    </r>
    <r>
      <rPr>
        <sz val="11"/>
        <color rgb="FFFF0000"/>
        <rFont val="Century Gothic"/>
        <family val="2"/>
      </rPr>
      <t xml:space="preserve"> </t>
    </r>
    <r>
      <rPr>
        <sz val="11"/>
        <color theme="1"/>
        <rFont val="Century Gothic"/>
        <family val="2"/>
      </rPr>
      <t>40,33%</t>
    </r>
    <r>
      <rPr>
        <sz val="11"/>
        <color rgb="FF1F497D"/>
        <rFont val="Century Gothic"/>
        <family val="2"/>
      </rPr>
      <t xml:space="preserve"> </t>
    </r>
    <r>
      <rPr>
        <sz val="11"/>
        <color theme="1"/>
        <rFont val="Century Gothic"/>
        <family val="2"/>
      </rPr>
      <t>das guias não pagas</t>
    </r>
    <r>
      <rPr>
        <sz val="11"/>
        <color rgb="FF1F497D"/>
        <rFont val="Century Gothic"/>
        <family val="2"/>
      </rPr>
      <t xml:space="preserve">, </t>
    </r>
    <r>
      <rPr>
        <sz val="11"/>
        <color theme="1"/>
        <rFont val="Century Gothic"/>
        <family val="2"/>
      </rPr>
      <t>inferior ao da média nacional (47,41%).  À frente de Minas Gerais aparecem os estados de Santa Catarina, Paraná, Ceará, Rio Grande do Sul e Piauí.</t>
    </r>
  </si>
  <si>
    <r>
      <t>A partir dos dados analisados, percebe-se uma retração dos  índices de inadimplência, tanto em nível nacional,  quanto em nível estadual</t>
    </r>
    <r>
      <rPr>
        <sz val="11"/>
        <color rgb="FF1F497D"/>
        <rFont val="Century Gothic"/>
        <family val="2"/>
      </rPr>
      <t xml:space="preserve">, </t>
    </r>
    <r>
      <rPr>
        <sz val="11"/>
        <color theme="1"/>
        <rFont val="Century Gothic"/>
        <family val="2"/>
      </rPr>
      <t xml:space="preserve">ou seja, representa uma sensível melhora da capacidade de pagamento desses empreendimentos. </t>
    </r>
  </si>
  <si>
    <t xml:space="preserve">Dados sobre Formalização e Inadimplência - Microempreendedor Individual. </t>
  </si>
  <si>
    <t>Por Cassio Duarte - Dados até 28/02/2013.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</si>
</sst>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#,##0.00\ ;&quot; (&quot;#,##0.00\);&quot; -&quot;#\ ;@\ "/>
    <numFmt numFmtId="165" formatCode="_(* #,##0_);_(* \(#,##0\);_(* &quot;-&quot;??_);_(@_)"/>
    <numFmt numFmtId="166" formatCode="_(* #,##0_);_(* \(#,##0\);_(* \-??_);_(@_)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8.5"/>
      <color rgb="FF333333"/>
      <name val="Verdana"/>
      <family val="2"/>
    </font>
    <font>
      <sz val="10"/>
      <color rgb="FF33333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b/>
      <sz val="13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333333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1F497D"/>
      <name val="Century Gothic"/>
      <family val="2"/>
    </font>
    <font>
      <sz val="11"/>
      <color rgb="FFFF0000"/>
      <name val="Century Gothic"/>
      <family val="2"/>
    </font>
  </fonts>
  <fills count="5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27"/>
      </patternFill>
    </fill>
    <fill>
      <patternFill patternType="solid">
        <fgColor theme="9" tint="0.79998168889431442"/>
        <bgColor indexed="35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8" tint="0.39997558519241921"/>
        <bgColor indexed="27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8" applyNumberFormat="0" applyAlignment="0" applyProtection="0"/>
    <xf numFmtId="0" fontId="7" fillId="22" borderId="9" applyNumberFormat="0" applyAlignment="0" applyProtection="0"/>
    <xf numFmtId="0" fontId="8" fillId="0" borderId="10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8" applyNumberFormat="0" applyAlignment="0" applyProtection="0"/>
    <xf numFmtId="164" fontId="1" fillId="0" borderId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30" borderId="0" applyNumberFormat="0" applyBorder="0" applyAlignment="0" applyProtection="0"/>
    <xf numFmtId="0" fontId="12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1" applyNumberFormat="0" applyFont="0" applyAlignment="0" applyProtection="0"/>
    <xf numFmtId="9" fontId="3" fillId="0" borderId="0" applyFont="0" applyFill="0" applyBorder="0" applyAlignment="0" applyProtection="0"/>
    <xf numFmtId="0" fontId="13" fillId="21" borderId="12" applyNumberFormat="0" applyAlignment="0" applyProtection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16" applyNumberFormat="0" applyFill="0" applyAlignment="0" applyProtection="0"/>
  </cellStyleXfs>
  <cellXfs count="287">
    <xf numFmtId="0" fontId="0" fillId="0" borderId="0" xfId="0"/>
    <xf numFmtId="0" fontId="0" fillId="0" borderId="0" xfId="0"/>
    <xf numFmtId="0" fontId="20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wrapText="1"/>
    </xf>
    <xf numFmtId="3" fontId="20" fillId="0" borderId="0" xfId="0" applyNumberFormat="1" applyFont="1" applyFill="1" applyBorder="1" applyAlignment="1">
      <alignment wrapText="1"/>
    </xf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0" fontId="21" fillId="33" borderId="0" xfId="0" applyFont="1" applyFill="1" applyBorder="1" applyAlignment="1">
      <alignment horizontal="center"/>
    </xf>
    <xf numFmtId="0" fontId="0" fillId="33" borderId="0" xfId="0" applyFill="1" applyBorder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20" fillId="33" borderId="0" xfId="0" applyNumberFormat="1" applyFont="1" applyFill="1" applyBorder="1" applyAlignment="1">
      <alignment horizontal="center" vertical="center" textRotation="90"/>
    </xf>
    <xf numFmtId="10" fontId="22" fillId="0" borderId="0" xfId="0" applyNumberFormat="1" applyFont="1" applyAlignment="1">
      <alignment horizontal="center"/>
    </xf>
    <xf numFmtId="0" fontId="22" fillId="0" borderId="0" xfId="0" applyFont="1" applyAlignment="1"/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20" fillId="0" borderId="0" xfId="0" applyFont="1"/>
    <xf numFmtId="0" fontId="0" fillId="0" borderId="0" xfId="0"/>
    <xf numFmtId="0" fontId="21" fillId="34" borderId="1" xfId="0" applyFont="1" applyFill="1" applyBorder="1" applyAlignment="1">
      <alignment horizontal="center"/>
    </xf>
    <xf numFmtId="3" fontId="21" fillId="34" borderId="1" xfId="0" applyNumberFormat="1" applyFont="1" applyFill="1" applyBorder="1"/>
    <xf numFmtId="0" fontId="20" fillId="0" borderId="0" xfId="0" applyFont="1" applyAlignment="1">
      <alignment horizontal="center"/>
    </xf>
    <xf numFmtId="3" fontId="21" fillId="34" borderId="1" xfId="0" applyNumberFormat="1" applyFont="1" applyFill="1" applyBorder="1" applyAlignment="1">
      <alignment horizontal="right" vertical="center"/>
    </xf>
    <xf numFmtId="3" fontId="21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 wrapText="1"/>
    </xf>
    <xf numFmtId="0" fontId="0" fillId="0" borderId="0" xfId="0" applyFill="1" applyBorder="1" applyAlignment="1">
      <alignment horizontal="left" wrapText="1"/>
    </xf>
    <xf numFmtId="2" fontId="0" fillId="0" borderId="0" xfId="0" applyNumberFormat="1" applyBorder="1"/>
    <xf numFmtId="3" fontId="21" fillId="0" borderId="0" xfId="0" applyNumberFormat="1" applyFont="1" applyFill="1" applyBorder="1"/>
    <xf numFmtId="0" fontId="23" fillId="0" borderId="0" xfId="0" applyFont="1" applyFill="1" applyBorder="1" applyAlignment="1">
      <alignment horizontal="right" wrapText="1"/>
    </xf>
    <xf numFmtId="0" fontId="23" fillId="0" borderId="0" xfId="0" applyFont="1" applyFill="1" applyBorder="1" applyAlignment="1">
      <alignment wrapText="1"/>
    </xf>
    <xf numFmtId="2" fontId="0" fillId="0" borderId="0" xfId="0" applyNumberFormat="1" applyFill="1" applyBorder="1"/>
    <xf numFmtId="2" fontId="21" fillId="0" borderId="0" xfId="0" applyNumberFormat="1" applyFont="1" applyFill="1" applyBorder="1"/>
    <xf numFmtId="0" fontId="0" fillId="33" borderId="0" xfId="0" applyFill="1"/>
    <xf numFmtId="0" fontId="0" fillId="33" borderId="0" xfId="0" applyFill="1" applyBorder="1"/>
    <xf numFmtId="10" fontId="20" fillId="34" borderId="1" xfId="0" applyNumberFormat="1" applyFont="1" applyFill="1" applyBorder="1"/>
    <xf numFmtId="0" fontId="0" fillId="33" borderId="0" xfId="0" applyFill="1" applyBorder="1" applyAlignment="1">
      <alignment horizontal="center"/>
    </xf>
    <xf numFmtId="0" fontId="23" fillId="33" borderId="0" xfId="0" applyFont="1" applyFill="1" applyBorder="1" applyAlignment="1">
      <alignment horizontal="right" wrapText="1"/>
    </xf>
    <xf numFmtId="3" fontId="21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10" fontId="24" fillId="34" borderId="1" xfId="0" applyNumberFormat="1" applyFont="1" applyFill="1" applyBorder="1"/>
    <xf numFmtId="0" fontId="23" fillId="33" borderId="1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3" fontId="20" fillId="0" borderId="1" xfId="0" applyNumberFormat="1" applyFont="1" applyBorder="1"/>
    <xf numFmtId="0" fontId="21" fillId="0" borderId="0" xfId="0" applyFont="1" applyFill="1" applyBorder="1" applyAlignment="1">
      <alignment horizontal="center" wrapText="1"/>
    </xf>
    <xf numFmtId="10" fontId="21" fillId="0" borderId="0" xfId="0" applyNumberFormat="1" applyFont="1" applyFill="1" applyBorder="1" applyAlignment="1">
      <alignment horizontal="center"/>
    </xf>
    <xf numFmtId="10" fontId="0" fillId="0" borderId="0" xfId="0" applyNumberFormat="1" applyFill="1" applyBorder="1"/>
    <xf numFmtId="10" fontId="20" fillId="0" borderId="0" xfId="0" applyNumberFormat="1" applyFont="1" applyFill="1" applyBorder="1"/>
    <xf numFmtId="0" fontId="0" fillId="0" borderId="0" xfId="0" applyAlignment="1"/>
    <xf numFmtId="10" fontId="20" fillId="33" borderId="0" xfId="0" applyNumberFormat="1" applyFont="1" applyFill="1" applyBorder="1"/>
    <xf numFmtId="0" fontId="23" fillId="33" borderId="0" xfId="0" applyFont="1" applyFill="1" applyBorder="1" applyAlignment="1">
      <alignment horizontal="left" vertical="center" wrapText="1"/>
    </xf>
    <xf numFmtId="0" fontId="25" fillId="33" borderId="0" xfId="0" applyFont="1" applyFill="1" applyBorder="1" applyAlignment="1">
      <alignment horizontal="left" vertical="center" wrapText="1"/>
    </xf>
    <xf numFmtId="0" fontId="26" fillId="33" borderId="0" xfId="0" applyFont="1" applyFill="1" applyBorder="1" applyAlignment="1">
      <alignment horizontal="right" wrapText="1"/>
    </xf>
    <xf numFmtId="0" fontId="0" fillId="0" borderId="0" xfId="0"/>
    <xf numFmtId="0" fontId="0" fillId="0" borderId="0" xfId="0" applyAlignment="1">
      <alignment vertical="center"/>
    </xf>
    <xf numFmtId="10" fontId="21" fillId="34" borderId="1" xfId="0" applyNumberFormat="1" applyFont="1" applyFill="1" applyBorder="1" applyAlignment="1">
      <alignment horizontal="center"/>
    </xf>
    <xf numFmtId="0" fontId="23" fillId="33" borderId="1" xfId="0" applyFont="1" applyFill="1" applyBorder="1" applyAlignment="1">
      <alignment wrapText="1"/>
    </xf>
    <xf numFmtId="3" fontId="23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10" fontId="0" fillId="34" borderId="1" xfId="0" applyNumberFormat="1" applyFill="1" applyBorder="1"/>
    <xf numFmtId="0" fontId="23" fillId="33" borderId="1" xfId="0" applyFont="1" applyFill="1" applyBorder="1" applyAlignment="1">
      <alignment horizontal="right" wrapText="1"/>
    </xf>
    <xf numFmtId="0" fontId="27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0" fontId="24" fillId="3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1" fillId="34" borderId="1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2" fontId="20" fillId="34" borderId="1" xfId="0" applyNumberFormat="1" applyFont="1" applyFill="1" applyBorder="1"/>
    <xf numFmtId="2" fontId="0" fillId="0" borderId="0" xfId="0" applyNumberFormat="1"/>
    <xf numFmtId="2" fontId="20" fillId="0" borderId="1" xfId="0" applyNumberFormat="1" applyFont="1" applyBorder="1"/>
    <xf numFmtId="2" fontId="21" fillId="34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165" fontId="3" fillId="0" borderId="1" xfId="40" applyNumberFormat="1" applyFont="1" applyBorder="1"/>
    <xf numFmtId="3" fontId="29" fillId="36" borderId="1" xfId="0" applyNumberFormat="1" applyFont="1" applyFill="1" applyBorder="1" applyAlignment="1">
      <alignment horizontal="right" wrapText="1"/>
    </xf>
    <xf numFmtId="10" fontId="20" fillId="36" borderId="1" xfId="0" applyNumberFormat="1" applyFont="1" applyFill="1" applyBorder="1"/>
    <xf numFmtId="0" fontId="0" fillId="0" borderId="0" xfId="0" applyAlignment="1">
      <alignment horizontal="center"/>
    </xf>
    <xf numFmtId="165" fontId="3" fillId="0" borderId="0" xfId="40" applyNumberFormat="1" applyFont="1" applyBorder="1"/>
    <xf numFmtId="3" fontId="23" fillId="33" borderId="0" xfId="0" applyNumberFormat="1" applyFont="1" applyFill="1" applyBorder="1" applyAlignment="1">
      <alignment horizontal="right" wrapText="1"/>
    </xf>
    <xf numFmtId="10" fontId="30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24" fillId="36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3" fillId="0" borderId="0" xfId="0" applyFont="1"/>
    <xf numFmtId="0" fontId="34" fillId="37" borderId="19" xfId="0" applyFont="1" applyFill="1" applyBorder="1" applyAlignment="1">
      <alignment horizontal="center" vertical="center" wrapText="1"/>
    </xf>
    <xf numFmtId="0" fontId="34" fillId="37" borderId="20" xfId="0" applyFont="1" applyFill="1" applyBorder="1" applyAlignment="1">
      <alignment horizontal="center" vertical="center" wrapText="1"/>
    </xf>
    <xf numFmtId="0" fontId="35" fillId="37" borderId="21" xfId="0" applyFont="1" applyFill="1" applyBorder="1" applyAlignment="1">
      <alignment wrapText="1"/>
    </xf>
    <xf numFmtId="3" fontId="35" fillId="37" borderId="22" xfId="0" applyNumberFormat="1" applyFont="1" applyFill="1" applyBorder="1" applyAlignment="1">
      <alignment horizontal="right" wrapText="1"/>
    </xf>
    <xf numFmtId="0" fontId="23" fillId="38" borderId="23" xfId="0" applyFont="1" applyFill="1" applyBorder="1" applyAlignment="1">
      <alignment wrapText="1"/>
    </xf>
    <xf numFmtId="0" fontId="23" fillId="39" borderId="23" xfId="0" applyFont="1" applyFill="1" applyBorder="1" applyAlignment="1">
      <alignment wrapText="1"/>
    </xf>
    <xf numFmtId="3" fontId="23" fillId="39" borderId="24" xfId="0" applyNumberFormat="1" applyFont="1" applyFill="1" applyBorder="1" applyAlignment="1">
      <alignment horizontal="right" wrapText="1"/>
    </xf>
    <xf numFmtId="3" fontId="23" fillId="38" borderId="24" xfId="0" applyNumberFormat="1" applyFont="1" applyFill="1" applyBorder="1" applyAlignment="1">
      <alignment horizontal="right" wrapText="1"/>
    </xf>
    <xf numFmtId="0" fontId="28" fillId="0" borderId="1" xfId="0" applyFont="1" applyBorder="1" applyAlignment="1">
      <alignment horizontal="left" vertical="center" wrapText="1"/>
    </xf>
    <xf numFmtId="3" fontId="20" fillId="0" borderId="1" xfId="0" applyNumberFormat="1" applyFont="1" applyBorder="1" applyAlignment="1">
      <alignment vertical="center" wrapText="1"/>
    </xf>
    <xf numFmtId="3" fontId="21" fillId="34" borderId="2" xfId="0" applyNumberFormat="1" applyFont="1" applyFill="1" applyBorder="1"/>
    <xf numFmtId="0" fontId="24" fillId="36" borderId="1" xfId="0" applyFont="1" applyFill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3" fontId="0" fillId="0" borderId="25" xfId="0" applyNumberFormat="1" applyBorder="1" applyAlignment="1">
      <alignment wrapText="1"/>
    </xf>
    <xf numFmtId="0" fontId="24" fillId="0" borderId="17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34" fillId="37" borderId="0" xfId="0" applyFont="1" applyFill="1" applyBorder="1" applyAlignment="1">
      <alignment horizontal="center" vertical="center" wrapText="1"/>
    </xf>
    <xf numFmtId="0" fontId="23" fillId="38" borderId="0" xfId="0" applyFont="1" applyFill="1" applyBorder="1" applyAlignment="1">
      <alignment horizontal="right" wrapText="1"/>
    </xf>
    <xf numFmtId="0" fontId="23" fillId="39" borderId="0" xfId="0" applyFont="1" applyFill="1" applyBorder="1" applyAlignment="1">
      <alignment horizontal="right" wrapText="1"/>
    </xf>
    <xf numFmtId="3" fontId="23" fillId="39" borderId="0" xfId="0" applyNumberFormat="1" applyFont="1" applyFill="1" applyBorder="1" applyAlignment="1">
      <alignment horizontal="right" wrapText="1"/>
    </xf>
    <xf numFmtId="3" fontId="23" fillId="38" borderId="0" xfId="0" applyNumberFormat="1" applyFont="1" applyFill="1" applyBorder="1" applyAlignment="1">
      <alignment horizontal="right" wrapText="1"/>
    </xf>
    <xf numFmtId="3" fontId="35" fillId="37" borderId="0" xfId="0" applyNumberFormat="1" applyFont="1" applyFill="1" applyBorder="1" applyAlignment="1">
      <alignment horizontal="right" wrapText="1"/>
    </xf>
    <xf numFmtId="0" fontId="34" fillId="0" borderId="0" xfId="0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 wrapText="1"/>
    </xf>
    <xf numFmtId="0" fontId="35" fillId="37" borderId="26" xfId="0" applyFont="1" applyFill="1" applyBorder="1" applyAlignment="1">
      <alignment wrapText="1"/>
    </xf>
    <xf numFmtId="3" fontId="35" fillId="37" borderId="27" xfId="0" applyNumberFormat="1" applyFont="1" applyFill="1" applyBorder="1" applyAlignment="1">
      <alignment horizontal="right" wrapText="1"/>
    </xf>
    <xf numFmtId="0" fontId="2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3" fillId="0" borderId="24" xfId="0" applyFont="1" applyFill="1" applyBorder="1" applyAlignment="1">
      <alignment horizontal="right" wrapText="1"/>
    </xf>
    <xf numFmtId="3" fontId="23" fillId="0" borderId="24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20" fillId="0" borderId="1" xfId="0" applyFont="1" applyBorder="1" applyAlignment="1">
      <alignment horizontal="center" wrapText="1"/>
    </xf>
    <xf numFmtId="3" fontId="20" fillId="0" borderId="1" xfId="0" applyNumberFormat="1" applyFont="1" applyBorder="1" applyAlignment="1">
      <alignment wrapText="1"/>
    </xf>
    <xf numFmtId="0" fontId="23" fillId="35" borderId="1" xfId="0" applyFont="1" applyFill="1" applyBorder="1" applyAlignment="1">
      <alignment horizontal="left" vertical="center" wrapText="1"/>
    </xf>
    <xf numFmtId="10" fontId="0" fillId="33" borderId="1" xfId="0" applyNumberFormat="1" applyFill="1" applyBorder="1" applyAlignment="1">
      <alignment vertical="center"/>
    </xf>
    <xf numFmtId="10" fontId="0" fillId="33" borderId="1" xfId="0" applyNumberFormat="1" applyFont="1" applyFill="1" applyBorder="1" applyAlignment="1">
      <alignment vertical="center"/>
    </xf>
    <xf numFmtId="10" fontId="3" fillId="36" borderId="3" xfId="38" applyNumberFormat="1" applyFont="1" applyFill="1" applyBorder="1"/>
    <xf numFmtId="10" fontId="3" fillId="40" borderId="3" xfId="38" applyNumberFormat="1" applyFont="1" applyFill="1" applyBorder="1"/>
    <xf numFmtId="0" fontId="28" fillId="33" borderId="0" xfId="0" applyFont="1" applyFill="1" applyBorder="1" applyAlignment="1">
      <alignment wrapText="1"/>
    </xf>
    <xf numFmtId="0" fontId="0" fillId="33" borderId="0" xfId="0" applyFill="1" applyBorder="1" applyAlignment="1">
      <alignment vertical="center" wrapText="1"/>
    </xf>
    <xf numFmtId="2" fontId="0" fillId="33" borderId="0" xfId="0" applyNumberFormat="1" applyFill="1" applyBorder="1" applyAlignment="1">
      <alignment vertical="center"/>
    </xf>
    <xf numFmtId="0" fontId="0" fillId="33" borderId="0" xfId="0" applyFill="1" applyBorder="1" applyAlignment="1">
      <alignment wrapText="1"/>
    </xf>
    <xf numFmtId="2" fontId="0" fillId="33" borderId="0" xfId="0" applyNumberFormat="1" applyFill="1" applyBorder="1"/>
    <xf numFmtId="0" fontId="28" fillId="33" borderId="0" xfId="0" applyFont="1" applyFill="1" applyBorder="1" applyAlignment="1">
      <alignment horizontal="left" vertical="center" wrapText="1"/>
    </xf>
    <xf numFmtId="3" fontId="20" fillId="33" borderId="0" xfId="0" applyNumberFormat="1" applyFont="1" applyFill="1" applyBorder="1" applyAlignment="1">
      <alignment vertical="center" wrapText="1"/>
    </xf>
    <xf numFmtId="2" fontId="20" fillId="33" borderId="0" xfId="0" applyNumberFormat="1" applyFont="1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23" fillId="33" borderId="1" xfId="0" applyFont="1" applyFill="1" applyBorder="1" applyAlignment="1">
      <alignment horizontal="left" vertical="center" wrapText="1"/>
    </xf>
    <xf numFmtId="0" fontId="23" fillId="33" borderId="1" xfId="0" applyFont="1" applyFill="1" applyBorder="1" applyAlignment="1">
      <alignment horizontal="right" wrapText="1"/>
    </xf>
    <xf numFmtId="0" fontId="23" fillId="36" borderId="1" xfId="0" applyFont="1" applyFill="1" applyBorder="1" applyAlignment="1">
      <alignment horizontal="left" vertical="center" wrapText="1"/>
    </xf>
    <xf numFmtId="0" fontId="23" fillId="40" borderId="1" xfId="0" applyFont="1" applyFill="1" applyBorder="1" applyAlignment="1">
      <alignment horizontal="left" vertical="center" wrapText="1"/>
    </xf>
    <xf numFmtId="10" fontId="20" fillId="34" borderId="3" xfId="38" applyNumberFormat="1" applyFont="1" applyFill="1" applyBorder="1"/>
    <xf numFmtId="0" fontId="0" fillId="0" borderId="0" xfId="0"/>
    <xf numFmtId="3" fontId="23" fillId="33" borderId="1" xfId="0" applyNumberFormat="1" applyFont="1" applyFill="1" applyBorder="1" applyAlignment="1">
      <alignment horizontal="right" wrapText="1"/>
    </xf>
    <xf numFmtId="0" fontId="31" fillId="33" borderId="0" xfId="0" applyFont="1" applyFill="1" applyBorder="1" applyAlignment="1">
      <alignment vertical="center"/>
    </xf>
    <xf numFmtId="0" fontId="29" fillId="41" borderId="1" xfId="0" applyFont="1" applyFill="1" applyBorder="1" applyAlignment="1">
      <alignment horizontal="center" vertical="center" wrapText="1"/>
    </xf>
    <xf numFmtId="0" fontId="20" fillId="41" borderId="1" xfId="0" applyFont="1" applyFill="1" applyBorder="1" applyAlignment="1">
      <alignment horizontal="center" vertical="center"/>
    </xf>
    <xf numFmtId="0" fontId="37" fillId="41" borderId="1" xfId="0" applyFont="1" applyFill="1" applyBorder="1" applyAlignment="1">
      <alignment vertical="center" wrapText="1"/>
    </xf>
    <xf numFmtId="3" fontId="24" fillId="41" borderId="1" xfId="0" applyNumberFormat="1" applyFont="1" applyFill="1" applyBorder="1" applyAlignment="1">
      <alignment horizontal="center" vertical="center" wrapText="1"/>
    </xf>
    <xf numFmtId="10" fontId="20" fillId="41" borderId="1" xfId="0" applyNumberFormat="1" applyFont="1" applyFill="1" applyBorder="1" applyAlignment="1">
      <alignment vertical="center"/>
    </xf>
    <xf numFmtId="0" fontId="20" fillId="41" borderId="1" xfId="0" applyFont="1" applyFill="1" applyBorder="1" applyAlignment="1">
      <alignment horizontal="center" vertical="center" wrapText="1"/>
    </xf>
    <xf numFmtId="10" fontId="3" fillId="35" borderId="3" xfId="38" applyNumberFormat="1" applyFont="1" applyFill="1" applyBorder="1"/>
    <xf numFmtId="3" fontId="35" fillId="0" borderId="0" xfId="0" applyNumberFormat="1" applyFont="1"/>
    <xf numFmtId="3" fontId="38" fillId="0" borderId="0" xfId="0" applyNumberFormat="1" applyFont="1"/>
    <xf numFmtId="0" fontId="26" fillId="33" borderId="0" xfId="0" applyFont="1" applyFill="1" applyBorder="1" applyAlignment="1">
      <alignment horizontal="center" wrapText="1"/>
    </xf>
    <xf numFmtId="3" fontId="26" fillId="33" borderId="0" xfId="0" applyNumberFormat="1" applyFont="1" applyFill="1" applyBorder="1" applyAlignment="1">
      <alignment horizontal="center" wrapText="1"/>
    </xf>
    <xf numFmtId="0" fontId="20" fillId="33" borderId="0" xfId="0" applyFont="1" applyFill="1" applyBorder="1" applyAlignment="1">
      <alignment horizontal="center" vertical="center"/>
    </xf>
    <xf numFmtId="0" fontId="30" fillId="33" borderId="0" xfId="0" applyFont="1" applyFill="1" applyBorder="1" applyAlignment="1">
      <alignment horizontal="center" vertical="center" wrapText="1"/>
    </xf>
    <xf numFmtId="10" fontId="0" fillId="33" borderId="0" xfId="0" applyNumberFormat="1" applyFill="1" applyBorder="1" applyAlignment="1">
      <alignment horizontal="center"/>
    </xf>
    <xf numFmtId="3" fontId="24" fillId="33" borderId="0" xfId="0" applyNumberFormat="1" applyFont="1" applyFill="1" applyBorder="1" applyAlignment="1">
      <alignment horizontal="center" vertical="center" wrapText="1"/>
    </xf>
    <xf numFmtId="3" fontId="24" fillId="33" borderId="0" xfId="0" applyNumberFormat="1" applyFont="1" applyFill="1" applyBorder="1" applyAlignment="1">
      <alignment horizontal="center" vertical="center"/>
    </xf>
    <xf numFmtId="3" fontId="24" fillId="33" borderId="0" xfId="0" applyNumberFormat="1" applyFont="1" applyFill="1" applyBorder="1" applyAlignment="1">
      <alignment vertical="center"/>
    </xf>
    <xf numFmtId="10" fontId="24" fillId="33" borderId="0" xfId="0" applyNumberFormat="1" applyFont="1" applyFill="1" applyBorder="1" applyAlignment="1">
      <alignment horizontal="center" vertical="center"/>
    </xf>
    <xf numFmtId="0" fontId="0" fillId="0" borderId="0" xfId="0" quotePrefix="1"/>
    <xf numFmtId="3" fontId="23" fillId="36" borderId="1" xfId="0" applyNumberFormat="1" applyFont="1" applyFill="1" applyBorder="1" applyAlignment="1">
      <alignment horizontal="right" wrapText="1"/>
    </xf>
    <xf numFmtId="0" fontId="23" fillId="36" borderId="1" xfId="0" applyFont="1" applyFill="1" applyBorder="1" applyAlignment="1">
      <alignment horizontal="right" wrapText="1"/>
    </xf>
    <xf numFmtId="3" fontId="23" fillId="40" borderId="1" xfId="0" applyNumberFormat="1" applyFont="1" applyFill="1" applyBorder="1" applyAlignment="1">
      <alignment horizontal="right" wrapText="1"/>
    </xf>
    <xf numFmtId="0" fontId="23" fillId="40" borderId="1" xfId="0" applyFont="1" applyFill="1" applyBorder="1" applyAlignment="1">
      <alignment horizontal="right" wrapText="1"/>
    </xf>
    <xf numFmtId="0" fontId="23" fillId="35" borderId="1" xfId="0" applyFont="1" applyFill="1" applyBorder="1" applyAlignment="1">
      <alignment horizontal="right" wrapText="1"/>
    </xf>
    <xf numFmtId="3" fontId="37" fillId="34" borderId="1" xfId="0" applyNumberFormat="1" applyFont="1" applyFill="1" applyBorder="1" applyAlignment="1">
      <alignment horizontal="right" wrapText="1"/>
    </xf>
    <xf numFmtId="0" fontId="37" fillId="41" borderId="1" xfId="0" applyFont="1" applyFill="1" applyBorder="1" applyAlignment="1">
      <alignment wrapText="1"/>
    </xf>
    <xf numFmtId="3" fontId="37" fillId="41" borderId="1" xfId="0" applyNumberFormat="1" applyFont="1" applyFill="1" applyBorder="1" applyAlignment="1">
      <alignment horizontal="right" wrapText="1"/>
    </xf>
    <xf numFmtId="0" fontId="0" fillId="33" borderId="1" xfId="0" applyFont="1" applyFill="1" applyBorder="1" applyAlignment="1">
      <alignment horizontal="center"/>
    </xf>
    <xf numFmtId="10" fontId="3" fillId="33" borderId="3" xfId="38" applyNumberFormat="1" applyFont="1" applyFill="1" applyBorder="1"/>
    <xf numFmtId="10" fontId="0" fillId="33" borderId="1" xfId="0" applyNumberFormat="1" applyFont="1" applyFill="1" applyBorder="1"/>
    <xf numFmtId="10" fontId="0" fillId="34" borderId="1" xfId="0" applyNumberFormat="1" applyFont="1" applyFill="1" applyBorder="1"/>
    <xf numFmtId="0" fontId="23" fillId="36" borderId="1" xfId="0" applyFont="1" applyFill="1" applyBorder="1" applyAlignment="1">
      <alignment wrapText="1"/>
    </xf>
    <xf numFmtId="0" fontId="23" fillId="40" borderId="1" xfId="0" applyFont="1" applyFill="1" applyBorder="1" applyAlignment="1">
      <alignment wrapText="1"/>
    </xf>
    <xf numFmtId="0" fontId="23" fillId="35" borderId="1" xfId="0" applyFont="1" applyFill="1" applyBorder="1" applyAlignment="1">
      <alignment wrapText="1"/>
    </xf>
    <xf numFmtId="0" fontId="39" fillId="42" borderId="1" xfId="0" applyFont="1" applyFill="1" applyBorder="1" applyAlignment="1">
      <alignment horizontal="center" vertical="center" wrapText="1"/>
    </xf>
    <xf numFmtId="10" fontId="39" fillId="43" borderId="1" xfId="38" applyNumberFormat="1" applyFont="1" applyFill="1" applyBorder="1" applyAlignment="1" applyProtection="1">
      <alignment horizontal="center"/>
    </xf>
    <xf numFmtId="0" fontId="39" fillId="44" borderId="1" xfId="0" applyFont="1" applyFill="1" applyBorder="1" applyAlignment="1">
      <alignment horizontal="center" vertical="center" wrapText="1"/>
    </xf>
    <xf numFmtId="10" fontId="39" fillId="45" borderId="1" xfId="38" applyNumberFormat="1" applyFont="1" applyFill="1" applyBorder="1" applyAlignment="1" applyProtection="1">
      <alignment horizontal="center"/>
    </xf>
    <xf numFmtId="166" fontId="39" fillId="43" borderId="3" xfId="40" applyNumberFormat="1" applyFont="1" applyFill="1" applyBorder="1" applyAlignment="1" applyProtection="1"/>
    <xf numFmtId="0" fontId="24" fillId="44" borderId="1" xfId="0" applyFont="1" applyFill="1" applyBorder="1" applyAlignment="1">
      <alignment horizontal="center" vertical="center" wrapText="1"/>
    </xf>
    <xf numFmtId="166" fontId="24" fillId="45" borderId="3" xfId="40" applyNumberFormat="1" applyFont="1" applyFill="1" applyBorder="1" applyAlignment="1" applyProtection="1"/>
    <xf numFmtId="10" fontId="24" fillId="45" borderId="1" xfId="38" applyNumberFormat="1" applyFont="1" applyFill="1" applyBorder="1" applyAlignment="1" applyProtection="1">
      <alignment horizontal="center"/>
    </xf>
    <xf numFmtId="166" fontId="39" fillId="45" borderId="3" xfId="40" applyNumberFormat="1" applyFont="1" applyFill="1" applyBorder="1" applyAlignment="1" applyProtection="1"/>
    <xf numFmtId="0" fontId="0" fillId="0" borderId="0" xfId="0" applyAlignment="1">
      <alignment horizontal="left" wrapText="1"/>
    </xf>
    <xf numFmtId="0" fontId="10" fillId="0" borderId="0" xfId="31" applyAlignment="1" applyProtection="1">
      <alignment horizontal="left"/>
    </xf>
    <xf numFmtId="0" fontId="20" fillId="41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/>
    </xf>
    <xf numFmtId="0" fontId="21" fillId="34" borderId="1" xfId="0" applyFont="1" applyFill="1" applyBorder="1" applyAlignment="1">
      <alignment horizontal="center"/>
    </xf>
    <xf numFmtId="3" fontId="37" fillId="33" borderId="1" xfId="0" applyNumberFormat="1" applyFont="1" applyFill="1" applyBorder="1" applyAlignment="1">
      <alignment horizontal="right" wrapText="1"/>
    </xf>
    <xf numFmtId="0" fontId="34" fillId="41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wrapText="1"/>
    </xf>
    <xf numFmtId="0" fontId="0" fillId="36" borderId="1" xfId="0" applyFont="1" applyFill="1" applyBorder="1" applyAlignment="1">
      <alignment horizontal="center"/>
    </xf>
    <xf numFmtId="10" fontId="0" fillId="36" borderId="1" xfId="0" applyNumberFormat="1" applyFont="1" applyFill="1" applyBorder="1"/>
    <xf numFmtId="0" fontId="0" fillId="40" borderId="1" xfId="0" applyFont="1" applyFill="1" applyBorder="1" applyAlignment="1">
      <alignment horizontal="center"/>
    </xf>
    <xf numFmtId="10" fontId="0" fillId="40" borderId="1" xfId="0" applyNumberFormat="1" applyFont="1" applyFill="1" applyBorder="1"/>
    <xf numFmtId="0" fontId="0" fillId="35" borderId="1" xfId="0" applyFont="1" applyFill="1" applyBorder="1" applyAlignment="1">
      <alignment horizontal="center"/>
    </xf>
    <xf numFmtId="10" fontId="0" fillId="35" borderId="1" xfId="0" applyNumberFormat="1" applyFont="1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Fill="1" applyBorder="1"/>
    <xf numFmtId="0" fontId="23" fillId="0" borderId="1" xfId="0" applyFont="1" applyFill="1" applyBorder="1" applyAlignment="1">
      <alignment horizontal="center" wrapText="1"/>
    </xf>
    <xf numFmtId="3" fontId="23" fillId="0" borderId="1" xfId="0" applyNumberFormat="1" applyFont="1" applyFill="1" applyBorder="1" applyAlignment="1">
      <alignment horizontal="center" wrapText="1"/>
    </xf>
    <xf numFmtId="3" fontId="20" fillId="34" borderId="1" xfId="0" applyNumberFormat="1" applyFont="1" applyFill="1" applyBorder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 wrapText="1"/>
    </xf>
    <xf numFmtId="10" fontId="20" fillId="34" borderId="1" xfId="0" applyNumberFormat="1" applyFont="1" applyFill="1" applyBorder="1" applyAlignment="1">
      <alignment horizontal="center" vertical="center" wrapText="1"/>
    </xf>
    <xf numFmtId="10" fontId="20" fillId="34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0" fillId="33" borderId="1" xfId="0" applyFont="1" applyFill="1" applyBorder="1" applyAlignment="1">
      <alignment horizontal="center"/>
    </xf>
    <xf numFmtId="3" fontId="0" fillId="33" borderId="1" xfId="0" applyNumberFormat="1" applyFont="1" applyFill="1" applyBorder="1"/>
    <xf numFmtId="0" fontId="21" fillId="48" borderId="1" xfId="0" applyFont="1" applyFill="1" applyBorder="1" applyAlignment="1">
      <alignment horizontal="center" vertical="center"/>
    </xf>
    <xf numFmtId="0" fontId="43" fillId="48" borderId="1" xfId="0" applyFont="1" applyFill="1" applyBorder="1" applyAlignment="1">
      <alignment horizontal="center" vertical="center" wrapText="1"/>
    </xf>
    <xf numFmtId="3" fontId="20" fillId="33" borderId="1" xfId="0" applyNumberFormat="1" applyFont="1" applyFill="1" applyBorder="1" applyAlignment="1">
      <alignment horizontal="right"/>
    </xf>
    <xf numFmtId="10" fontId="20" fillId="33" borderId="1" xfId="0" applyNumberFormat="1" applyFont="1" applyFill="1" applyBorder="1" applyAlignment="1">
      <alignment horizontal="right"/>
    </xf>
    <xf numFmtId="0" fontId="0" fillId="46" borderId="1" xfId="0" applyFont="1" applyFill="1" applyBorder="1" applyAlignment="1">
      <alignment horizontal="center"/>
    </xf>
    <xf numFmtId="3" fontId="23" fillId="46" borderId="1" xfId="0" applyNumberFormat="1" applyFont="1" applyFill="1" applyBorder="1" applyAlignment="1">
      <alignment horizontal="right" wrapText="1"/>
    </xf>
    <xf numFmtId="3" fontId="0" fillId="46" borderId="1" xfId="0" applyNumberFormat="1" applyFont="1" applyFill="1" applyBorder="1"/>
    <xf numFmtId="10" fontId="0" fillId="46" borderId="1" xfId="0" applyNumberFormat="1" applyFont="1" applyFill="1" applyBorder="1"/>
    <xf numFmtId="0" fontId="44" fillId="0" borderId="0" xfId="0" applyFont="1" applyAlignment="1">
      <alignment horizontal="justify"/>
    </xf>
    <xf numFmtId="0" fontId="45" fillId="0" borderId="0" xfId="0" applyFont="1" applyAlignment="1">
      <alignment horizontal="justify"/>
    </xf>
    <xf numFmtId="0" fontId="24" fillId="50" borderId="2" xfId="0" applyFont="1" applyFill="1" applyBorder="1" applyAlignment="1">
      <alignment horizontal="center" vertical="center" wrapText="1"/>
    </xf>
    <xf numFmtId="0" fontId="43" fillId="34" borderId="1" xfId="0" applyFont="1" applyFill="1" applyBorder="1" applyAlignment="1">
      <alignment horizontal="center" vertical="center" wrapText="1"/>
    </xf>
    <xf numFmtId="0" fontId="24" fillId="51" borderId="1" xfId="0" applyFont="1" applyFill="1" applyBorder="1" applyAlignment="1">
      <alignment horizontal="center" vertical="center" wrapText="1"/>
    </xf>
    <xf numFmtId="0" fontId="41" fillId="33" borderId="0" xfId="0" applyFont="1" applyFill="1" applyBorder="1" applyAlignment="1">
      <alignment horizontal="center" vertical="center" wrapText="1"/>
    </xf>
    <xf numFmtId="0" fontId="40" fillId="47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0" fillId="33" borderId="0" xfId="0" applyFont="1" applyFill="1" applyBorder="1" applyAlignment="1">
      <alignment horizontal="center" wrapText="1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0" fontId="20" fillId="41" borderId="5" xfId="0" applyFont="1" applyFill="1" applyBorder="1" applyAlignment="1">
      <alignment horizontal="center" vertical="center"/>
    </xf>
    <xf numFmtId="0" fontId="20" fillId="41" borderId="3" xfId="0" applyFont="1" applyFill="1" applyBorder="1" applyAlignment="1">
      <alignment horizontal="center" vertical="center"/>
    </xf>
    <xf numFmtId="0" fontId="20" fillId="41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20" fillId="41" borderId="5" xfId="0" applyNumberFormat="1" applyFont="1" applyFill="1" applyBorder="1" applyAlignment="1">
      <alignment horizontal="center"/>
    </xf>
    <xf numFmtId="3" fontId="20" fillId="41" borderId="3" xfId="0" applyNumberFormat="1" applyFon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0" fontId="20" fillId="34" borderId="5" xfId="0" applyFont="1" applyFill="1" applyBorder="1" applyAlignment="1">
      <alignment horizontal="center"/>
    </xf>
    <xf numFmtId="0" fontId="20" fillId="34" borderId="7" xfId="0" applyFont="1" applyFill="1" applyBorder="1" applyAlignment="1">
      <alignment horizontal="center"/>
    </xf>
    <xf numFmtId="0" fontId="20" fillId="34" borderId="3" xfId="0" applyFont="1" applyFill="1" applyBorder="1" applyAlignment="1">
      <alignment horizontal="center"/>
    </xf>
    <xf numFmtId="0" fontId="21" fillId="34" borderId="1" xfId="0" applyFont="1" applyFill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22" fillId="35" borderId="0" xfId="0" applyFont="1" applyFill="1" applyAlignment="1">
      <alignment horizontal="center"/>
    </xf>
    <xf numFmtId="0" fontId="21" fillId="34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2" fillId="40" borderId="0" xfId="0" applyFont="1" applyFill="1" applyAlignment="1">
      <alignment horizontal="center"/>
    </xf>
    <xf numFmtId="0" fontId="22" fillId="36" borderId="0" xfId="0" applyFont="1" applyFill="1" applyAlignment="1">
      <alignment horizontal="center"/>
    </xf>
    <xf numFmtId="0" fontId="29" fillId="36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42" fillId="0" borderId="6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4" fillId="36" borderId="5" xfId="0" applyFont="1" applyFill="1" applyBorder="1" applyAlignment="1">
      <alignment horizontal="center" vertical="center" wrapText="1"/>
    </xf>
    <xf numFmtId="0" fontId="24" fillId="36" borderId="3" xfId="0" applyFont="1" applyFill="1" applyBorder="1" applyAlignment="1">
      <alignment horizontal="center" vertical="center" wrapText="1"/>
    </xf>
    <xf numFmtId="0" fontId="24" fillId="36" borderId="1" xfId="0" applyFont="1" applyFill="1" applyBorder="1" applyAlignment="1">
      <alignment horizontal="center" vertical="center" wrapText="1"/>
    </xf>
    <xf numFmtId="0" fontId="24" fillId="36" borderId="4" xfId="0" applyFont="1" applyFill="1" applyBorder="1" applyAlignment="1">
      <alignment horizontal="center" vertical="center" wrapText="1"/>
    </xf>
    <xf numFmtId="0" fontId="24" fillId="36" borderId="2" xfId="0" applyFont="1" applyFill="1" applyBorder="1" applyAlignment="1">
      <alignment horizontal="center" vertical="center" wrapText="1"/>
    </xf>
    <xf numFmtId="0" fontId="7" fillId="49" borderId="1" xfId="0" applyFont="1" applyFill="1" applyBorder="1" applyAlignment="1">
      <alignment horizontal="center"/>
    </xf>
    <xf numFmtId="0" fontId="7" fillId="49" borderId="6" xfId="0" applyFont="1" applyFill="1" applyBorder="1" applyAlignment="1">
      <alignment horizontal="center"/>
    </xf>
    <xf numFmtId="0" fontId="29" fillId="34" borderId="1" xfId="0" applyFont="1" applyFill="1" applyBorder="1" applyAlignment="1">
      <alignment horizontal="center" vertical="center" wrapText="1"/>
    </xf>
  </cellXfs>
  <cellStyles count="49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cel_BuiltIn_Comma 1" xfId="30"/>
    <cellStyle name="Hyperlink" xfId="31" builtinId="8"/>
    <cellStyle name="Incorreto" xfId="32" builtinId="27" customBuiltin="1"/>
    <cellStyle name="Neutra" xfId="33" builtinId="28" customBuiltin="1"/>
    <cellStyle name="Normal" xfId="0" builtinId="0"/>
    <cellStyle name="Normal 2" xfId="34"/>
    <cellStyle name="Normal 2 2" xfId="35"/>
    <cellStyle name="Normal 2 3" xfId="36"/>
    <cellStyle name="Nota" xfId="37" builtinId="10" customBuiltin="1"/>
    <cellStyle name="Porcentagem" xfId="38" builtinId="5"/>
    <cellStyle name="Saída" xfId="39" builtinId="21" customBuiltin="1"/>
    <cellStyle name="Separador de milhares" xfId="40" builtinId="3"/>
    <cellStyle name="Texto de Aviso" xfId="41" builtinId="11" customBuiltin="1"/>
    <cellStyle name="Texto Explicativo" xfId="42" builtinId="53" customBuiltin="1"/>
    <cellStyle name="Título" xfId="43" builtinId="15" customBuiltin="1"/>
    <cellStyle name="Título 1" xfId="44" builtinId="16" customBuiltin="1"/>
    <cellStyle name="Título 2" xfId="45" builtinId="17" customBuiltin="1"/>
    <cellStyle name="Título 3" xfId="46" builtinId="18" customBuiltin="1"/>
    <cellStyle name="Título 4" xfId="47" builtinId="19" customBuiltin="1"/>
    <cellStyle name="Total" xfId="48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0"/>
  <sheetViews>
    <sheetView showGridLines="0" tabSelected="1" workbookViewId="0">
      <selection activeCell="C23" sqref="C23"/>
    </sheetView>
  </sheetViews>
  <sheetFormatPr defaultRowHeight="15"/>
  <cols>
    <col min="1" max="1" width="122.85546875" style="199" customWidth="1"/>
  </cols>
  <sheetData>
    <row r="1" spans="1:1">
      <c r="A1" s="237" t="s">
        <v>1480</v>
      </c>
    </row>
    <row r="2" spans="1:1" ht="16.5">
      <c r="A2" s="236" t="s">
        <v>1481</v>
      </c>
    </row>
    <row r="3" spans="1:1" ht="16.5">
      <c r="A3" s="236" t="s">
        <v>1858</v>
      </c>
    </row>
    <row r="4" spans="1:1" s="153" customFormat="1" ht="16.5">
      <c r="A4" s="236" t="s">
        <v>1859</v>
      </c>
    </row>
    <row r="5" spans="1:1" ht="16.5">
      <c r="A5" s="236"/>
    </row>
    <row r="6" spans="1:1" ht="29.25">
      <c r="A6" s="237" t="s">
        <v>1828</v>
      </c>
    </row>
    <row r="7" spans="1:1" ht="16.5">
      <c r="A7" s="236"/>
    </row>
    <row r="8" spans="1:1">
      <c r="A8" s="237" t="s">
        <v>1827</v>
      </c>
    </row>
    <row r="9" spans="1:1" ht="33">
      <c r="A9" s="236" t="s">
        <v>1848</v>
      </c>
    </row>
    <row r="10" spans="1:1" ht="33">
      <c r="A10" s="236" t="s">
        <v>1849</v>
      </c>
    </row>
    <row r="11" spans="1:1" ht="33">
      <c r="A11" s="236" t="s">
        <v>1850</v>
      </c>
    </row>
    <row r="12" spans="1:1" ht="16.5">
      <c r="A12" s="236"/>
    </row>
    <row r="13" spans="1:1" ht="99">
      <c r="A13" s="236" t="s">
        <v>1856</v>
      </c>
    </row>
    <row r="14" spans="1:1" ht="49.5">
      <c r="A14" s="236" t="s">
        <v>1851</v>
      </c>
    </row>
    <row r="15" spans="1:1" ht="16.5">
      <c r="A15" s="236"/>
    </row>
    <row r="16" spans="1:1" ht="16.5">
      <c r="A16" s="236"/>
    </row>
    <row r="17" spans="1:1" ht="33">
      <c r="A17" s="236" t="s">
        <v>1852</v>
      </c>
    </row>
    <row r="18" spans="1:1" ht="16.5">
      <c r="A18" s="236"/>
    </row>
    <row r="19" spans="1:1">
      <c r="A19" s="237" t="s">
        <v>1825</v>
      </c>
    </row>
    <row r="20" spans="1:1" ht="16.5">
      <c r="A20" s="236" t="s">
        <v>1481</v>
      </c>
    </row>
    <row r="21" spans="1:1" ht="49.5">
      <c r="A21" s="236" t="s">
        <v>1857</v>
      </c>
    </row>
    <row r="22" spans="1:1" ht="16.5">
      <c r="A22" s="236"/>
    </row>
    <row r="23" spans="1:1" ht="66">
      <c r="A23" s="236" t="s">
        <v>1853</v>
      </c>
    </row>
    <row r="24" spans="1:1" ht="16.5">
      <c r="A24" s="236"/>
    </row>
    <row r="25" spans="1:1">
      <c r="A25" s="237" t="s">
        <v>1826</v>
      </c>
    </row>
    <row r="26" spans="1:1" ht="49.5">
      <c r="A26" s="236" t="s">
        <v>1824</v>
      </c>
    </row>
    <row r="27" spans="1:1" ht="16.5">
      <c r="A27" s="236"/>
    </row>
    <row r="30" spans="1:1">
      <c r="A30" s="200"/>
    </row>
  </sheetData>
  <sheetProtection password="AEFA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891"/>
  <sheetViews>
    <sheetView showGridLines="0" workbookViewId="0">
      <selection activeCell="K24" sqref="K24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style="153" bestFit="1" customWidth="1"/>
    <col min="4" max="4" width="8.140625" bestFit="1" customWidth="1"/>
    <col min="5" max="5" width="15.28515625" customWidth="1"/>
    <col min="6" max="6" width="4.7109375" customWidth="1"/>
    <col min="7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28" s="61" customFormat="1" ht="19.5">
      <c r="B1" s="146"/>
      <c r="C1" s="146"/>
      <c r="D1" s="146"/>
      <c r="E1" s="9"/>
      <c r="F1" s="145"/>
      <c r="G1" s="145"/>
      <c r="H1" s="145"/>
      <c r="I1" s="145"/>
      <c r="J1" s="91"/>
      <c r="K1" s="153"/>
    </row>
    <row r="2" spans="1:28" s="61" customFormat="1" ht="15" customHeight="1">
      <c r="A2" s="153"/>
      <c r="B2" s="146"/>
      <c r="C2" s="146"/>
      <c r="D2" s="146"/>
      <c r="E2" s="9"/>
      <c r="F2" s="145"/>
      <c r="G2" s="145"/>
      <c r="H2" s="145"/>
      <c r="I2" s="145"/>
      <c r="J2" s="91"/>
      <c r="K2" s="153"/>
      <c r="L2" s="153"/>
      <c r="M2" s="153"/>
      <c r="N2" s="153"/>
      <c r="O2" s="153"/>
      <c r="P2" s="153"/>
      <c r="Q2" s="153"/>
      <c r="R2" s="153"/>
      <c r="S2" s="153"/>
      <c r="T2" s="153"/>
    </row>
    <row r="3" spans="1:28" s="61" customFormat="1" ht="15" customHeight="1">
      <c r="B3" s="242" t="s">
        <v>1475</v>
      </c>
      <c r="C3" s="242"/>
      <c r="D3" s="242"/>
      <c r="E3" s="242"/>
      <c r="F3" s="242"/>
      <c r="G3" s="242"/>
      <c r="H3" s="242"/>
      <c r="I3" s="242"/>
      <c r="J3" s="91"/>
      <c r="K3" s="242" t="s">
        <v>1829</v>
      </c>
      <c r="L3" s="242"/>
      <c r="M3" s="242"/>
      <c r="N3" s="242"/>
      <c r="O3" s="242"/>
      <c r="Q3" s="241"/>
      <c r="R3" s="241"/>
      <c r="S3" s="241"/>
      <c r="T3" s="241"/>
    </row>
    <row r="4" spans="1:28" s="61" customFormat="1" ht="15" customHeight="1">
      <c r="B4" s="243" t="s">
        <v>43</v>
      </c>
      <c r="C4" s="243"/>
      <c r="D4" s="243"/>
      <c r="E4" s="153"/>
      <c r="F4" s="244" t="s">
        <v>1476</v>
      </c>
      <c r="G4" s="244"/>
      <c r="H4" s="244"/>
      <c r="I4" s="244"/>
      <c r="J4"/>
      <c r="K4" s="20"/>
      <c r="L4" s="14"/>
      <c r="M4" s="14"/>
      <c r="N4" s="14"/>
      <c r="O4" s="14"/>
      <c r="Q4" s="241"/>
      <c r="R4" s="241"/>
      <c r="S4" s="241"/>
      <c r="T4" s="241"/>
    </row>
    <row r="5" spans="1:28" s="61" customFormat="1" ht="15" customHeight="1">
      <c r="B5" s="205" t="s">
        <v>930</v>
      </c>
      <c r="C5" s="205" t="s">
        <v>1463</v>
      </c>
      <c r="D5" s="201" t="s">
        <v>48</v>
      </c>
      <c r="E5" s="1"/>
      <c r="F5" s="157" t="s">
        <v>930</v>
      </c>
      <c r="G5" s="156" t="s">
        <v>1474</v>
      </c>
      <c r="H5" s="157" t="s">
        <v>48</v>
      </c>
      <c r="I5" s="161" t="s">
        <v>51</v>
      </c>
      <c r="J5"/>
      <c r="K5" s="157" t="s">
        <v>1459</v>
      </c>
      <c r="L5" s="253" t="s">
        <v>28</v>
      </c>
      <c r="M5" s="253"/>
      <c r="N5" s="251" t="s">
        <v>29</v>
      </c>
      <c r="O5" s="252"/>
      <c r="Q5" s="167"/>
      <c r="R5" s="168"/>
      <c r="S5" s="168"/>
      <c r="T5" s="167"/>
    </row>
    <row r="6" spans="1:28" s="61" customFormat="1" ht="15" customHeight="1">
      <c r="B6" s="64" t="s">
        <v>0</v>
      </c>
      <c r="C6" s="154">
        <v>9294</v>
      </c>
      <c r="D6" s="134">
        <f t="shared" ref="D6:D33" si="0">C6/$C$33</f>
        <v>3.3091844288167509E-3</v>
      </c>
      <c r="E6"/>
      <c r="F6" s="64" t="s">
        <v>25</v>
      </c>
      <c r="G6" s="154">
        <v>684063</v>
      </c>
      <c r="H6" s="133">
        <f t="shared" ref="H6:H32" si="1">G6/$G$33</f>
        <v>0.24356473293841976</v>
      </c>
      <c r="I6" s="134">
        <f>+H6</f>
        <v>0.24356473293841976</v>
      </c>
      <c r="J6"/>
      <c r="K6" s="15" t="s">
        <v>30</v>
      </c>
      <c r="L6" s="247">
        <v>7979</v>
      </c>
      <c r="M6" s="248"/>
      <c r="N6" s="245">
        <v>58914</v>
      </c>
      <c r="O6" s="245"/>
      <c r="Q6" s="165"/>
      <c r="R6" s="166"/>
      <c r="S6" s="166"/>
      <c r="T6" s="169"/>
    </row>
    <row r="7" spans="1:28" s="61" customFormat="1" ht="15" customHeight="1">
      <c r="B7" s="64" t="s">
        <v>1</v>
      </c>
      <c r="C7" s="154">
        <v>36818</v>
      </c>
      <c r="D7" s="134">
        <f t="shared" si="0"/>
        <v>1.3109269668622244E-2</v>
      </c>
      <c r="E7"/>
      <c r="F7" s="64" t="s">
        <v>18</v>
      </c>
      <c r="G7" s="154">
        <v>340682</v>
      </c>
      <c r="H7" s="133">
        <f t="shared" si="1"/>
        <v>0.12130186890231853</v>
      </c>
      <c r="I7" s="134">
        <f>I6+H7</f>
        <v>0.36486660184073827</v>
      </c>
      <c r="J7"/>
      <c r="K7" s="15" t="s">
        <v>31</v>
      </c>
      <c r="L7" s="247">
        <v>9705</v>
      </c>
      <c r="M7" s="248"/>
      <c r="N7" s="254">
        <v>84028</v>
      </c>
      <c r="O7" s="254"/>
      <c r="Q7" s="165"/>
      <c r="R7" s="166"/>
      <c r="S7" s="166"/>
      <c r="T7" s="169"/>
    </row>
    <row r="8" spans="1:28" s="61" customFormat="1" ht="15" customHeight="1">
      <c r="B8" s="64" t="s">
        <v>2</v>
      </c>
      <c r="C8" s="154">
        <v>30061</v>
      </c>
      <c r="D8" s="134">
        <f t="shared" si="0"/>
        <v>1.0703399302201459E-2</v>
      </c>
      <c r="E8"/>
      <c r="F8" s="64" t="s">
        <v>10</v>
      </c>
      <c r="G8" s="154">
        <v>292234</v>
      </c>
      <c r="H8" s="133">
        <f t="shared" si="1"/>
        <v>0.10405166799772267</v>
      </c>
      <c r="I8" s="134">
        <f t="shared" ref="I8:I32" si="2">I7+H8</f>
        <v>0.46891826983846097</v>
      </c>
      <c r="J8"/>
      <c r="K8" s="90" t="s">
        <v>32</v>
      </c>
      <c r="L8" s="255"/>
      <c r="M8" s="256"/>
      <c r="N8" s="259"/>
      <c r="O8" s="260"/>
      <c r="Q8" s="165"/>
      <c r="R8" s="166"/>
      <c r="S8" s="166"/>
      <c r="T8" s="169"/>
    </row>
    <row r="9" spans="1:28" s="61" customFormat="1" ht="15" customHeight="1">
      <c r="B9" s="64" t="s">
        <v>3</v>
      </c>
      <c r="C9" s="154">
        <v>7913</v>
      </c>
      <c r="D9" s="134">
        <f t="shared" si="0"/>
        <v>2.8174710980446473E-3</v>
      </c>
      <c r="E9"/>
      <c r="F9" s="64" t="s">
        <v>4</v>
      </c>
      <c r="G9" s="154">
        <v>199432</v>
      </c>
      <c r="H9" s="133">
        <f t="shared" si="1"/>
        <v>7.100895943703274E-2</v>
      </c>
      <c r="I9" s="134">
        <f t="shared" si="2"/>
        <v>0.53992722927549375</v>
      </c>
      <c r="J9"/>
      <c r="K9" s="15" t="s">
        <v>33</v>
      </c>
      <c r="L9" s="247"/>
      <c r="M9" s="248"/>
      <c r="N9" s="249"/>
      <c r="O9" s="250"/>
      <c r="Q9" s="165"/>
      <c r="R9" s="166"/>
      <c r="S9" s="166"/>
      <c r="T9" s="169"/>
    </row>
    <row r="10" spans="1:28" s="61" customFormat="1" ht="15" customHeight="1">
      <c r="B10" s="64" t="s">
        <v>4</v>
      </c>
      <c r="C10" s="154">
        <v>199432</v>
      </c>
      <c r="D10" s="134">
        <f t="shared" si="0"/>
        <v>7.100895943703274E-2</v>
      </c>
      <c r="E10"/>
      <c r="F10" s="64" t="s">
        <v>22</v>
      </c>
      <c r="G10" s="154">
        <v>162620</v>
      </c>
      <c r="H10" s="133">
        <f t="shared" si="1"/>
        <v>5.7901826104387787E-2</v>
      </c>
      <c r="I10" s="134">
        <f t="shared" si="2"/>
        <v>0.59782905537988151</v>
      </c>
      <c r="J10"/>
      <c r="K10" s="15" t="s">
        <v>34</v>
      </c>
      <c r="L10" s="247"/>
      <c r="M10" s="248"/>
      <c r="N10" s="249"/>
      <c r="O10" s="250"/>
      <c r="Q10" s="165"/>
      <c r="R10" s="166"/>
      <c r="S10" s="166"/>
      <c r="T10" s="169"/>
    </row>
    <row r="11" spans="1:28" s="61" customFormat="1" ht="15" customHeight="1">
      <c r="B11" s="64" t="s">
        <v>5</v>
      </c>
      <c r="C11" s="154">
        <v>89427</v>
      </c>
      <c r="D11" s="134">
        <f t="shared" si="0"/>
        <v>3.184101957346628E-2</v>
      </c>
      <c r="E11"/>
      <c r="F11" s="64" t="s">
        <v>17</v>
      </c>
      <c r="G11" s="154">
        <v>145355</v>
      </c>
      <c r="H11" s="133">
        <f t="shared" si="1"/>
        <v>5.1754519329745952E-2</v>
      </c>
      <c r="I11" s="134">
        <f t="shared" si="2"/>
        <v>0.64958357470962746</v>
      </c>
      <c r="J11"/>
      <c r="K11" s="15" t="s">
        <v>35</v>
      </c>
      <c r="L11" s="247"/>
      <c r="M11" s="248"/>
      <c r="N11" s="249"/>
      <c r="O11" s="250"/>
      <c r="Q11" s="165"/>
      <c r="R11" s="166"/>
      <c r="S11" s="166"/>
      <c r="T11" s="169"/>
    </row>
    <row r="12" spans="1:28" s="61" customFormat="1" ht="15" customHeight="1">
      <c r="B12" s="64" t="s">
        <v>6</v>
      </c>
      <c r="C12" s="154">
        <v>53023</v>
      </c>
      <c r="D12" s="134">
        <f t="shared" si="0"/>
        <v>1.8879157087276801E-2</v>
      </c>
      <c r="E12"/>
      <c r="F12" s="64" t="s">
        <v>8</v>
      </c>
      <c r="G12" s="154">
        <v>105275</v>
      </c>
      <c r="H12" s="133">
        <f t="shared" si="1"/>
        <v>3.7483795001472295E-2</v>
      </c>
      <c r="I12" s="134">
        <f t="shared" si="2"/>
        <v>0.68706736971109972</v>
      </c>
      <c r="J12"/>
      <c r="K12" s="15" t="s">
        <v>36</v>
      </c>
      <c r="L12" s="249"/>
      <c r="M12" s="250"/>
      <c r="N12" s="249"/>
      <c r="O12" s="250"/>
      <c r="Q12" s="165"/>
      <c r="R12" s="166"/>
      <c r="S12" s="166"/>
      <c r="T12" s="169"/>
    </row>
    <row r="13" spans="1:28" s="61" customFormat="1" ht="15" customHeight="1">
      <c r="B13" s="64" t="s">
        <v>7</v>
      </c>
      <c r="C13" s="154">
        <v>72517</v>
      </c>
      <c r="D13" s="134">
        <f t="shared" si="0"/>
        <v>2.582011267748056E-2</v>
      </c>
      <c r="E13"/>
      <c r="F13" s="64" t="s">
        <v>15</v>
      </c>
      <c r="G13" s="154">
        <v>95426</v>
      </c>
      <c r="H13" s="133">
        <f t="shared" si="1"/>
        <v>3.3976999494756542E-2</v>
      </c>
      <c r="I13" s="134">
        <f t="shared" si="2"/>
        <v>0.72104436920585624</v>
      </c>
      <c r="J13"/>
      <c r="K13" s="15" t="s">
        <v>37</v>
      </c>
      <c r="L13" s="249"/>
      <c r="M13" s="250"/>
      <c r="N13" s="249"/>
      <c r="O13" s="250"/>
      <c r="Q13" s="165"/>
      <c r="R13" s="166"/>
      <c r="S13" s="166"/>
      <c r="T13" s="169"/>
    </row>
    <row r="14" spans="1:28" s="61" customFormat="1" ht="15" customHeight="1">
      <c r="B14" s="64" t="s">
        <v>8</v>
      </c>
      <c r="C14" s="154">
        <v>105275</v>
      </c>
      <c r="D14" s="134">
        <f t="shared" si="0"/>
        <v>3.7483795001472295E-2</v>
      </c>
      <c r="E14"/>
      <c r="F14" s="64" t="s">
        <v>23</v>
      </c>
      <c r="G14" s="154">
        <v>93255</v>
      </c>
      <c r="H14" s="133">
        <f t="shared" si="1"/>
        <v>3.3204001926975049E-2</v>
      </c>
      <c r="I14" s="134">
        <f t="shared" si="2"/>
        <v>0.75424837113283127</v>
      </c>
      <c r="J14"/>
      <c r="K14" s="21" t="s">
        <v>38</v>
      </c>
      <c r="L14" s="249"/>
      <c r="M14" s="250"/>
      <c r="N14" s="249"/>
      <c r="O14" s="250"/>
      <c r="Q14" s="165"/>
      <c r="R14" s="166"/>
      <c r="S14" s="166"/>
      <c r="T14" s="169"/>
    </row>
    <row r="15" spans="1:28" s="61" customFormat="1" ht="15" customHeight="1">
      <c r="B15" s="64" t="s">
        <v>9</v>
      </c>
      <c r="C15" s="154">
        <v>39717</v>
      </c>
      <c r="D15" s="134">
        <f t="shared" si="0"/>
        <v>1.4141476001647828E-2</v>
      </c>
      <c r="E15"/>
      <c r="F15" s="64" t="s">
        <v>5</v>
      </c>
      <c r="G15" s="154">
        <v>89427</v>
      </c>
      <c r="H15" s="133">
        <f t="shared" si="1"/>
        <v>3.184101957346628E-2</v>
      </c>
      <c r="I15" s="134">
        <f t="shared" si="2"/>
        <v>0.78608939070629757</v>
      </c>
      <c r="J15"/>
      <c r="K15" s="15" t="s">
        <v>39</v>
      </c>
      <c r="L15" s="249"/>
      <c r="M15" s="250"/>
      <c r="N15" s="249"/>
      <c r="O15" s="250"/>
      <c r="Q15" s="165"/>
      <c r="R15" s="166"/>
      <c r="S15" s="166"/>
      <c r="T15" s="169"/>
    </row>
    <row r="16" spans="1:28" ht="15" customHeight="1">
      <c r="A16" s="61"/>
      <c r="B16" s="64" t="s">
        <v>10</v>
      </c>
      <c r="C16" s="154">
        <v>292234</v>
      </c>
      <c r="D16" s="134">
        <f t="shared" si="0"/>
        <v>0.10405166799772267</v>
      </c>
      <c r="F16" s="64" t="s">
        <v>13</v>
      </c>
      <c r="G16" s="154">
        <v>76583</v>
      </c>
      <c r="H16" s="133">
        <f t="shared" si="1"/>
        <v>2.7267836358088365E-2</v>
      </c>
      <c r="I16" s="134">
        <f t="shared" si="2"/>
        <v>0.81335722706438596</v>
      </c>
      <c r="K16" s="16" t="s">
        <v>40</v>
      </c>
      <c r="L16" s="249"/>
      <c r="M16" s="250"/>
      <c r="N16" s="249"/>
      <c r="O16" s="250"/>
      <c r="P16" s="61"/>
      <c r="Q16" s="165"/>
      <c r="R16" s="166"/>
      <c r="S16" s="166"/>
      <c r="T16" s="169"/>
      <c r="U16" s="1"/>
      <c r="V16" s="1"/>
      <c r="W16" s="1"/>
      <c r="X16" s="1"/>
      <c r="Y16" s="1"/>
      <c r="Z16" s="1"/>
      <c r="AA16" s="1"/>
      <c r="AB16" s="1"/>
    </row>
    <row r="17" spans="1:28" ht="15" customHeight="1">
      <c r="A17" s="61"/>
      <c r="B17" s="64" t="s">
        <v>11</v>
      </c>
      <c r="C17" s="154">
        <v>45211</v>
      </c>
      <c r="D17" s="134">
        <f t="shared" si="0"/>
        <v>1.6097647644849809E-2</v>
      </c>
      <c r="F17" s="64" t="s">
        <v>7</v>
      </c>
      <c r="G17" s="154">
        <v>72517</v>
      </c>
      <c r="H17" s="133">
        <f t="shared" si="1"/>
        <v>2.582011267748056E-2</v>
      </c>
      <c r="I17" s="134">
        <f t="shared" si="2"/>
        <v>0.83917733974186648</v>
      </c>
      <c r="K17" s="16" t="s">
        <v>41</v>
      </c>
      <c r="L17" s="249"/>
      <c r="M17" s="250"/>
      <c r="N17" s="249"/>
      <c r="O17" s="250"/>
      <c r="P17" s="61"/>
      <c r="Q17" s="165"/>
      <c r="R17" s="166"/>
      <c r="S17" s="166"/>
      <c r="T17" s="169"/>
      <c r="U17" s="5"/>
      <c r="V17" s="5"/>
      <c r="W17" s="5"/>
      <c r="X17" s="5"/>
      <c r="Y17" s="5"/>
      <c r="Z17" s="5"/>
      <c r="AA17" s="1"/>
      <c r="AB17" s="1"/>
    </row>
    <row r="18" spans="1:28" ht="15" customHeight="1">
      <c r="A18" s="13"/>
      <c r="B18" s="64" t="s">
        <v>12</v>
      </c>
      <c r="C18" s="154">
        <v>55655</v>
      </c>
      <c r="D18" s="134">
        <f t="shared" si="0"/>
        <v>1.9816296469313138E-2</v>
      </c>
      <c r="F18" s="64" t="s">
        <v>12</v>
      </c>
      <c r="G18" s="154">
        <v>55655</v>
      </c>
      <c r="H18" s="133">
        <f t="shared" si="1"/>
        <v>1.9816296469313138E-2</v>
      </c>
      <c r="I18" s="134">
        <f t="shared" si="2"/>
        <v>0.85899363621117963</v>
      </c>
      <c r="K18" s="157" t="s">
        <v>42</v>
      </c>
      <c r="L18" s="257">
        <f>SUM(L6:M17)</f>
        <v>17684</v>
      </c>
      <c r="M18" s="258"/>
      <c r="N18" s="257">
        <f>SUM(N6:O17)</f>
        <v>142942</v>
      </c>
      <c r="O18" s="258"/>
      <c r="Q18" s="165"/>
      <c r="R18" s="166"/>
      <c r="S18" s="166"/>
      <c r="T18" s="169"/>
      <c r="U18" s="4"/>
      <c r="V18" s="4"/>
      <c r="W18" s="4"/>
      <c r="X18" s="4"/>
      <c r="Y18" s="4"/>
      <c r="Z18" s="4"/>
      <c r="AA18" s="1"/>
      <c r="AB18" s="1"/>
    </row>
    <row r="19" spans="1:28" ht="15" customHeight="1">
      <c r="A19" s="155"/>
      <c r="B19" s="64" t="s">
        <v>13</v>
      </c>
      <c r="C19" s="154">
        <v>76583</v>
      </c>
      <c r="D19" s="134">
        <f t="shared" si="0"/>
        <v>2.7267836358088365E-2</v>
      </c>
      <c r="F19" s="64" t="s">
        <v>6</v>
      </c>
      <c r="G19" s="154">
        <v>53023</v>
      </c>
      <c r="H19" s="133">
        <f t="shared" si="1"/>
        <v>1.8879157087276801E-2</v>
      </c>
      <c r="I19" s="134">
        <f t="shared" si="2"/>
        <v>0.87787279329845647</v>
      </c>
      <c r="K19" s="3"/>
      <c r="L19" s="14"/>
      <c r="Q19" s="165"/>
      <c r="R19" s="166"/>
      <c r="S19" s="166"/>
      <c r="T19" s="169"/>
      <c r="U19" s="4"/>
      <c r="V19" s="4"/>
      <c r="W19" s="4"/>
      <c r="X19" s="4"/>
      <c r="Y19" s="4"/>
      <c r="Z19" s="4"/>
      <c r="AA19" s="1"/>
      <c r="AB19" s="1"/>
    </row>
    <row r="20" spans="1:28" ht="15" customHeight="1">
      <c r="A20" s="10"/>
      <c r="B20" s="64" t="s">
        <v>14</v>
      </c>
      <c r="C20" s="154">
        <v>39268</v>
      </c>
      <c r="D20" s="134">
        <f t="shared" si="0"/>
        <v>1.3981606859347556E-2</v>
      </c>
      <c r="F20" s="64" t="s">
        <v>11</v>
      </c>
      <c r="G20" s="154">
        <v>45211</v>
      </c>
      <c r="H20" s="133">
        <f t="shared" si="1"/>
        <v>1.6097647644849809E-2</v>
      </c>
      <c r="I20" s="134">
        <f t="shared" si="2"/>
        <v>0.89397044094330624</v>
      </c>
      <c r="Q20" s="165"/>
      <c r="R20" s="166"/>
      <c r="S20" s="166"/>
      <c r="T20" s="169"/>
      <c r="U20" s="4"/>
      <c r="V20" s="4"/>
      <c r="W20" s="4"/>
      <c r="X20" s="4"/>
      <c r="Y20" s="4"/>
      <c r="Z20" s="4"/>
      <c r="AA20" s="1"/>
      <c r="AB20" s="1"/>
    </row>
    <row r="21" spans="1:28" ht="15" customHeight="1">
      <c r="B21" s="64" t="s">
        <v>15</v>
      </c>
      <c r="C21" s="154">
        <v>95426</v>
      </c>
      <c r="D21" s="134">
        <f t="shared" si="0"/>
        <v>3.3976999494756542E-2</v>
      </c>
      <c r="F21" s="64" t="s">
        <v>9</v>
      </c>
      <c r="G21" s="154">
        <v>39717</v>
      </c>
      <c r="H21" s="133">
        <f t="shared" si="1"/>
        <v>1.4141476001647828E-2</v>
      </c>
      <c r="I21" s="134">
        <f t="shared" si="2"/>
        <v>0.90811191694495408</v>
      </c>
      <c r="O21" s="165"/>
      <c r="P21" s="166"/>
      <c r="Q21" s="166"/>
      <c r="R21" s="169"/>
      <c r="S21" s="4"/>
      <c r="T21" s="4"/>
      <c r="U21" s="4"/>
      <c r="V21" s="4"/>
      <c r="W21" s="4"/>
      <c r="X21" s="4"/>
      <c r="Y21" s="1"/>
      <c r="Z21" s="1"/>
    </row>
    <row r="22" spans="1:28" ht="15" customHeight="1">
      <c r="B22" s="64" t="s">
        <v>16</v>
      </c>
      <c r="C22" s="154">
        <v>24392</v>
      </c>
      <c r="D22" s="134">
        <f t="shared" si="0"/>
        <v>8.6849178596619531E-3</v>
      </c>
      <c r="F22" s="64" t="s">
        <v>14</v>
      </c>
      <c r="G22" s="154">
        <v>39268</v>
      </c>
      <c r="H22" s="133">
        <f t="shared" si="1"/>
        <v>1.3981606859347556E-2</v>
      </c>
      <c r="I22" s="134">
        <f t="shared" si="2"/>
        <v>0.92209352380430165</v>
      </c>
      <c r="O22" s="165"/>
      <c r="P22" s="166"/>
      <c r="Q22" s="166"/>
      <c r="R22" s="169"/>
      <c r="S22" s="4"/>
      <c r="T22" s="4"/>
      <c r="U22" s="4"/>
      <c r="V22" s="4"/>
      <c r="W22" s="4"/>
      <c r="X22" s="4"/>
      <c r="Y22" s="1"/>
      <c r="Z22" s="1"/>
    </row>
    <row r="23" spans="1:28" ht="15" customHeight="1">
      <c r="B23" s="64" t="s">
        <v>17</v>
      </c>
      <c r="C23" s="154">
        <v>145355</v>
      </c>
      <c r="D23" s="134">
        <f t="shared" si="0"/>
        <v>5.1754519329745952E-2</v>
      </c>
      <c r="F23" s="64" t="s">
        <v>19</v>
      </c>
      <c r="G23" s="154">
        <v>38890</v>
      </c>
      <c r="H23" s="133">
        <f t="shared" si="1"/>
        <v>1.3847017692778508E-2</v>
      </c>
      <c r="I23" s="134">
        <f t="shared" si="2"/>
        <v>0.93594054149708017</v>
      </c>
      <c r="L23" s="127"/>
      <c r="O23" s="165"/>
      <c r="P23" s="166"/>
      <c r="Q23" s="166"/>
      <c r="R23" s="169"/>
      <c r="S23" s="4"/>
      <c r="T23" s="4"/>
      <c r="U23" s="4"/>
      <c r="V23" s="4"/>
      <c r="W23" s="4"/>
      <c r="X23" s="4"/>
      <c r="Y23" s="1"/>
      <c r="Z23" s="1"/>
    </row>
    <row r="24" spans="1:28" ht="15" customHeight="1">
      <c r="B24" s="64" t="s">
        <v>18</v>
      </c>
      <c r="C24" s="154">
        <v>340682</v>
      </c>
      <c r="D24" s="134">
        <f t="shared" si="0"/>
        <v>0.12130186890231853</v>
      </c>
      <c r="F24" s="64" t="s">
        <v>1</v>
      </c>
      <c r="G24" s="154">
        <v>36818</v>
      </c>
      <c r="H24" s="133">
        <f t="shared" si="1"/>
        <v>1.3109269668622244E-2</v>
      </c>
      <c r="I24" s="134">
        <f t="shared" si="2"/>
        <v>0.94904981116570242</v>
      </c>
      <c r="O24" s="165"/>
      <c r="P24" s="166"/>
      <c r="Q24" s="166"/>
      <c r="R24" s="169"/>
      <c r="S24" s="4"/>
      <c r="T24" s="4"/>
      <c r="U24" s="4"/>
      <c r="V24" s="4"/>
      <c r="W24" s="4"/>
      <c r="X24" s="4"/>
      <c r="Y24" s="1"/>
      <c r="Z24" s="1"/>
    </row>
    <row r="25" spans="1:28" ht="15" customHeight="1">
      <c r="B25" s="64" t="s">
        <v>19</v>
      </c>
      <c r="C25" s="154">
        <v>38890</v>
      </c>
      <c r="D25" s="134">
        <f t="shared" si="0"/>
        <v>1.3847017692778508E-2</v>
      </c>
      <c r="F25" s="64" t="s">
        <v>2</v>
      </c>
      <c r="G25" s="154">
        <v>30061</v>
      </c>
      <c r="H25" s="133">
        <f t="shared" si="1"/>
        <v>1.0703399302201459E-2</v>
      </c>
      <c r="I25" s="134">
        <f t="shared" si="2"/>
        <v>0.95975321046790385</v>
      </c>
      <c r="L25" s="174" t="s">
        <v>1477</v>
      </c>
      <c r="O25" s="165"/>
      <c r="P25" s="166"/>
      <c r="Q25" s="166"/>
      <c r="R25" s="169"/>
      <c r="S25" s="4"/>
      <c r="T25" s="4"/>
      <c r="U25" s="4"/>
      <c r="V25" s="4"/>
      <c r="W25" s="4"/>
      <c r="X25" s="4"/>
      <c r="Y25" s="1"/>
      <c r="Z25" s="1"/>
    </row>
    <row r="26" spans="1:28" ht="15" customHeight="1">
      <c r="B26" s="64" t="s">
        <v>20</v>
      </c>
      <c r="C26" s="154">
        <v>22328</v>
      </c>
      <c r="D26" s="134">
        <f t="shared" si="0"/>
        <v>7.950018283475406E-3</v>
      </c>
      <c r="F26" s="64" t="s">
        <v>16</v>
      </c>
      <c r="G26" s="154">
        <v>24392</v>
      </c>
      <c r="H26" s="133">
        <f t="shared" si="1"/>
        <v>8.6849178596619531E-3</v>
      </c>
      <c r="I26" s="134">
        <f t="shared" si="2"/>
        <v>0.96843812832756582</v>
      </c>
      <c r="K26" s="153" t="s">
        <v>1478</v>
      </c>
      <c r="O26" s="165"/>
      <c r="P26" s="166"/>
      <c r="Q26" s="166"/>
      <c r="R26" s="169"/>
      <c r="S26" s="4"/>
      <c r="T26" s="4"/>
      <c r="U26" s="4"/>
      <c r="V26" s="4"/>
      <c r="W26" s="4"/>
      <c r="X26" s="4"/>
      <c r="Y26" s="1"/>
      <c r="Z26" s="1"/>
    </row>
    <row r="27" spans="1:28" ht="15" customHeight="1">
      <c r="B27" s="64" t="s">
        <v>21</v>
      </c>
      <c r="C27" s="154">
        <v>6068</v>
      </c>
      <c r="D27" s="134">
        <f t="shared" si="0"/>
        <v>2.1605477850290562E-3</v>
      </c>
      <c r="F27" s="64" t="s">
        <v>26</v>
      </c>
      <c r="G27" s="154">
        <v>23100</v>
      </c>
      <c r="H27" s="133">
        <f t="shared" si="1"/>
        <v>8.2248935125529329E-3</v>
      </c>
      <c r="I27" s="134">
        <f t="shared" si="2"/>
        <v>0.97666302184011877</v>
      </c>
      <c r="O27" s="165"/>
      <c r="P27" s="166"/>
      <c r="Q27" s="166"/>
      <c r="R27" s="169"/>
      <c r="S27" s="4"/>
      <c r="T27" s="4"/>
      <c r="U27" s="4"/>
      <c r="V27" s="4"/>
      <c r="W27" s="4"/>
      <c r="X27" s="4"/>
      <c r="Y27" s="1"/>
      <c r="Z27" s="1"/>
    </row>
    <row r="28" spans="1:28" ht="15" customHeight="1">
      <c r="B28" s="64" t="s">
        <v>22</v>
      </c>
      <c r="C28" s="154">
        <v>162620</v>
      </c>
      <c r="D28" s="134">
        <f t="shared" si="0"/>
        <v>5.7901826104387787E-2</v>
      </c>
      <c r="F28" s="64" t="s">
        <v>20</v>
      </c>
      <c r="G28" s="154">
        <v>22328</v>
      </c>
      <c r="H28" s="133">
        <f t="shared" si="1"/>
        <v>7.950018283475406E-3</v>
      </c>
      <c r="I28" s="134">
        <f t="shared" si="2"/>
        <v>0.98461304012359419</v>
      </c>
      <c r="O28" s="165"/>
      <c r="P28" s="166"/>
      <c r="Q28" s="166"/>
      <c r="R28" s="169"/>
      <c r="S28" s="4"/>
      <c r="T28" s="4"/>
      <c r="U28" s="4"/>
      <c r="V28" s="4"/>
      <c r="W28" s="4"/>
      <c r="X28" s="4"/>
      <c r="Y28" s="1"/>
      <c r="Z28" s="1"/>
    </row>
    <row r="29" spans="1:28" ht="15" customHeight="1">
      <c r="B29" s="64" t="s">
        <v>23</v>
      </c>
      <c r="C29" s="154">
        <v>93255</v>
      </c>
      <c r="D29" s="134">
        <f t="shared" si="0"/>
        <v>3.3204001926975049E-2</v>
      </c>
      <c r="F29" s="64" t="s">
        <v>24</v>
      </c>
      <c r="G29" s="154">
        <v>19940</v>
      </c>
      <c r="H29" s="133">
        <f t="shared" si="1"/>
        <v>7.099756564515388E-3</v>
      </c>
      <c r="I29" s="134">
        <f t="shared" si="2"/>
        <v>0.99171279668810952</v>
      </c>
      <c r="O29" s="165"/>
      <c r="P29" s="166"/>
      <c r="Q29" s="166"/>
      <c r="R29" s="169"/>
      <c r="S29" s="4"/>
      <c r="T29" s="4"/>
      <c r="U29" s="4"/>
      <c r="V29" s="4"/>
      <c r="W29" s="4"/>
      <c r="X29" s="4"/>
      <c r="Y29" s="1"/>
      <c r="Z29" s="1"/>
    </row>
    <row r="30" spans="1:28" ht="15" customHeight="1">
      <c r="B30" s="64" t="s">
        <v>24</v>
      </c>
      <c r="C30" s="154">
        <v>19940</v>
      </c>
      <c r="D30" s="134">
        <f t="shared" si="0"/>
        <v>7.099756564515388E-3</v>
      </c>
      <c r="F30" s="64" t="s">
        <v>0</v>
      </c>
      <c r="G30" s="154">
        <v>9294</v>
      </c>
      <c r="H30" s="133">
        <f t="shared" si="1"/>
        <v>3.3091844288167509E-3</v>
      </c>
      <c r="I30" s="134">
        <f t="shared" si="2"/>
        <v>0.9950219811169263</v>
      </c>
      <c r="O30" s="165"/>
      <c r="P30" s="166"/>
      <c r="Q30" s="166"/>
      <c r="R30" s="169"/>
      <c r="S30" s="4"/>
      <c r="T30" s="4"/>
      <c r="U30" s="4"/>
      <c r="V30" s="4"/>
      <c r="W30" s="4"/>
      <c r="X30" s="4"/>
      <c r="Y30" s="1"/>
      <c r="Z30" s="1"/>
    </row>
    <row r="31" spans="1:28" ht="15" customHeight="1">
      <c r="B31" s="64" t="s">
        <v>25</v>
      </c>
      <c r="C31" s="154">
        <v>684063</v>
      </c>
      <c r="D31" s="134">
        <f t="shared" si="0"/>
        <v>0.24356473293841976</v>
      </c>
      <c r="F31" s="64" t="s">
        <v>3</v>
      </c>
      <c r="G31" s="154">
        <v>7913</v>
      </c>
      <c r="H31" s="133">
        <f t="shared" si="1"/>
        <v>2.8174710980446473E-3</v>
      </c>
      <c r="I31" s="134">
        <f t="shared" si="2"/>
        <v>0.99783945221497095</v>
      </c>
      <c r="M31" s="14"/>
      <c r="N31" s="14"/>
      <c r="O31" s="4"/>
      <c r="P31" s="4"/>
      <c r="Q31" s="165"/>
      <c r="R31" s="166"/>
      <c r="S31" s="166"/>
      <c r="T31" s="169"/>
      <c r="U31" s="4"/>
      <c r="V31" s="4"/>
    </row>
    <row r="32" spans="1:28" ht="15" customHeight="1">
      <c r="B32" s="64" t="s">
        <v>26</v>
      </c>
      <c r="C32" s="154">
        <v>23100</v>
      </c>
      <c r="D32" s="134">
        <f t="shared" si="0"/>
        <v>8.2248935125529329E-3</v>
      </c>
      <c r="F32" s="64" t="s">
        <v>21</v>
      </c>
      <c r="G32" s="154">
        <v>6068</v>
      </c>
      <c r="H32" s="133">
        <f t="shared" si="1"/>
        <v>2.1605477850290562E-3</v>
      </c>
      <c r="I32" s="134">
        <f t="shared" si="2"/>
        <v>1</v>
      </c>
      <c r="M32" s="14"/>
      <c r="N32" s="14"/>
      <c r="O32" s="4"/>
      <c r="P32" s="4"/>
      <c r="Q32" s="165"/>
      <c r="R32" s="166"/>
      <c r="S32" s="166"/>
      <c r="T32" s="169"/>
      <c r="U32" s="1"/>
      <c r="V32" s="1"/>
      <c r="W32" s="1"/>
      <c r="X32" s="1"/>
    </row>
    <row r="33" spans="1:26" ht="15" customHeight="1">
      <c r="A33" s="17"/>
      <c r="B33" s="181" t="s">
        <v>27</v>
      </c>
      <c r="C33" s="182">
        <v>2808547</v>
      </c>
      <c r="D33" s="160">
        <f t="shared" si="0"/>
        <v>1</v>
      </c>
      <c r="F33" s="158" t="s">
        <v>912</v>
      </c>
      <c r="G33" s="159">
        <f>SUM(G6:G32)</f>
        <v>2808547</v>
      </c>
      <c r="H33" s="160">
        <f>SUM(H6:H32)</f>
        <v>1</v>
      </c>
      <c r="I33" s="160"/>
      <c r="J33" s="14"/>
      <c r="K33" s="4"/>
      <c r="L33" s="1"/>
      <c r="M33" s="1"/>
      <c r="N33" s="1"/>
      <c r="O33" s="1"/>
      <c r="P33" s="1"/>
      <c r="Q33" s="170"/>
      <c r="R33" s="171"/>
      <c r="S33" s="172"/>
      <c r="T33" s="173"/>
      <c r="U33" s="1"/>
      <c r="V33" s="1"/>
      <c r="W33" s="1"/>
      <c r="X33" s="1"/>
    </row>
    <row r="34" spans="1:26" ht="15" customHeight="1">
      <c r="A34" s="18"/>
      <c r="B34" s="1"/>
      <c r="C34"/>
      <c r="G34" s="147"/>
      <c r="N34" s="1"/>
      <c r="O34" s="1"/>
      <c r="P34" s="1"/>
      <c r="U34" s="1"/>
      <c r="V34" s="1"/>
      <c r="W34" s="1"/>
      <c r="X34" s="1"/>
    </row>
    <row r="35" spans="1:26" ht="15" customHeight="1">
      <c r="B35" s="11"/>
      <c r="C35"/>
      <c r="G35" s="163"/>
      <c r="I35" s="14"/>
      <c r="N35" s="19"/>
      <c r="O35" s="19"/>
      <c r="P35" s="19"/>
      <c r="U35" s="1"/>
      <c r="V35" s="1"/>
      <c r="W35" s="1"/>
      <c r="X35" s="1"/>
    </row>
    <row r="36" spans="1:26" ht="15" customHeight="1">
      <c r="B36" s="1"/>
      <c r="C36"/>
      <c r="N36" s="4"/>
      <c r="O36" s="4"/>
      <c r="P36" s="4"/>
      <c r="Q36" s="4"/>
      <c r="R36" s="2"/>
      <c r="S36" s="6"/>
      <c r="T36" s="1"/>
      <c r="U36" s="1"/>
      <c r="V36" s="1"/>
      <c r="W36" s="1"/>
      <c r="X36" s="1"/>
      <c r="Y36" s="1"/>
      <c r="Z36" s="1"/>
    </row>
    <row r="37" spans="1:26" ht="15" customHeight="1">
      <c r="B37" s="1"/>
      <c r="C37" s="164"/>
      <c r="G37" s="127"/>
      <c r="N37" s="9"/>
      <c r="O37" s="2"/>
      <c r="P37" s="7"/>
      <c r="Q37" s="9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B38" s="126"/>
      <c r="C38" s="127"/>
      <c r="P38" s="1"/>
      <c r="Q38" s="2"/>
      <c r="R38" s="6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B39" s="126"/>
      <c r="C39"/>
      <c r="P39" s="1"/>
      <c r="Q39" s="2"/>
      <c r="R39" s="6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B40" s="126"/>
      <c r="C40"/>
      <c r="P40" s="1"/>
      <c r="Q40" s="2"/>
      <c r="R40" s="6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B41" s="126"/>
      <c r="C41"/>
      <c r="P41" s="1"/>
      <c r="Q41" s="2"/>
      <c r="R41" s="6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B42" s="126"/>
      <c r="C42"/>
      <c r="P42" s="1"/>
      <c r="Q42" s="2"/>
      <c r="R42" s="6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B43" s="126"/>
      <c r="C43"/>
      <c r="P43" s="1"/>
      <c r="Q43" s="2"/>
      <c r="R43" s="6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B44" s="126"/>
      <c r="C44"/>
      <c r="P44" s="1"/>
      <c r="Q44" s="2"/>
      <c r="R44" s="6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B45" s="126"/>
      <c r="C45"/>
      <c r="P45" s="1"/>
      <c r="Q45" s="2"/>
      <c r="R45" s="6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B46" s="126"/>
      <c r="C46"/>
      <c r="P46" s="1"/>
      <c r="Q46" s="2"/>
      <c r="R46" s="6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C47"/>
      <c r="P47" s="1"/>
      <c r="Q47" s="2"/>
      <c r="R47" s="6"/>
      <c r="S47" s="1"/>
      <c r="T47" s="1"/>
    </row>
    <row r="48" spans="1:26" ht="15" customHeight="1">
      <c r="C48"/>
      <c r="P48" s="1"/>
      <c r="Q48" s="2"/>
      <c r="R48" s="6"/>
      <c r="S48" s="1"/>
      <c r="T48" s="1"/>
    </row>
    <row r="49" spans="3:22" ht="15" customHeight="1">
      <c r="C49"/>
      <c r="P49" s="1"/>
      <c r="Q49" s="2"/>
      <c r="R49" s="6"/>
    </row>
    <row r="50" spans="3:22" ht="15" customHeight="1">
      <c r="C50"/>
      <c r="E50" s="13"/>
      <c r="P50" s="1"/>
      <c r="Q50" s="2"/>
      <c r="R50" s="6"/>
    </row>
    <row r="51" spans="3:22" ht="15" customHeight="1">
      <c r="C51"/>
      <c r="E51" s="13"/>
      <c r="P51" s="1"/>
      <c r="Q51" s="2"/>
      <c r="R51" s="6"/>
    </row>
    <row r="52" spans="3:22" ht="15" customHeight="1">
      <c r="C52"/>
      <c r="E52" s="13"/>
      <c r="P52" s="1"/>
      <c r="Q52" s="2"/>
      <c r="R52" s="6"/>
    </row>
    <row r="53" spans="3:22" ht="15" customHeight="1">
      <c r="C53"/>
      <c r="E53" s="13"/>
      <c r="P53" s="1"/>
      <c r="Q53" s="2"/>
      <c r="R53" s="6"/>
    </row>
    <row r="54" spans="3:22" ht="15" customHeight="1">
      <c r="C54"/>
      <c r="E54" s="13"/>
      <c r="F54" s="13"/>
      <c r="G54" s="1"/>
      <c r="H54" s="2"/>
      <c r="P54" s="1"/>
      <c r="Q54" s="2"/>
      <c r="R54" s="6"/>
    </row>
    <row r="55" spans="3:22" ht="15" customHeight="1">
      <c r="C55"/>
      <c r="E55" s="13"/>
      <c r="F55" s="13"/>
      <c r="G55" s="1"/>
      <c r="H55" s="1"/>
      <c r="P55" s="1"/>
      <c r="Q55" s="2"/>
      <c r="R55" s="6"/>
    </row>
    <row r="56" spans="3:22" ht="15" customHeight="1">
      <c r="C56"/>
      <c r="E56" s="13"/>
      <c r="F56" s="13"/>
      <c r="G56" s="1"/>
      <c r="H56" s="1"/>
      <c r="P56" s="1"/>
      <c r="Q56" s="2"/>
      <c r="R56" s="6"/>
    </row>
    <row r="57" spans="3:22" ht="15" customHeight="1">
      <c r="C57"/>
      <c r="E57" s="13"/>
      <c r="F57" s="13"/>
      <c r="G57" s="153" t="s">
        <v>1473</v>
      </c>
      <c r="H57" s="1"/>
      <c r="P57" s="1"/>
      <c r="Q57" s="2"/>
      <c r="R57" s="6"/>
    </row>
    <row r="58" spans="3:22" ht="15" customHeight="1">
      <c r="C58"/>
      <c r="E58" s="13"/>
      <c r="F58" s="13"/>
      <c r="G58" s="1"/>
      <c r="H58" s="1"/>
      <c r="P58" s="1"/>
      <c r="Q58" s="2"/>
      <c r="R58" s="6"/>
    </row>
    <row r="59" spans="3:22" ht="15" customHeight="1">
      <c r="C59"/>
      <c r="E59" s="13"/>
      <c r="F59" s="13"/>
      <c r="G59" s="1"/>
      <c r="H59" s="1"/>
      <c r="P59" s="1"/>
      <c r="Q59" s="2"/>
      <c r="R59" s="6"/>
    </row>
    <row r="60" spans="3:22" ht="15" customHeight="1">
      <c r="C60"/>
      <c r="E60" s="13"/>
      <c r="F60" s="13"/>
      <c r="G60" s="1"/>
      <c r="H60" s="1"/>
      <c r="P60" s="1"/>
      <c r="Q60" s="2"/>
      <c r="R60" s="6"/>
    </row>
    <row r="61" spans="3:22" ht="15" customHeight="1">
      <c r="C61"/>
      <c r="E61" s="13"/>
      <c r="F61" s="13"/>
      <c r="G61" s="1"/>
      <c r="H61" s="1"/>
      <c r="P61" s="1"/>
      <c r="Q61" s="2"/>
      <c r="R61" s="6"/>
    </row>
    <row r="62" spans="3:22" ht="15" customHeight="1">
      <c r="C62"/>
      <c r="E62" s="13"/>
      <c r="F62" s="13"/>
      <c r="G62" s="1"/>
      <c r="H62" s="1"/>
      <c r="P62" s="1"/>
      <c r="Q62" s="2"/>
      <c r="R62" s="7"/>
      <c r="U62" s="1"/>
      <c r="V62" s="1"/>
    </row>
    <row r="63" spans="3:22" ht="15" customHeight="1">
      <c r="C63"/>
      <c r="E63" s="13"/>
      <c r="F63" s="13"/>
      <c r="G63" s="1"/>
      <c r="H63" s="1"/>
      <c r="P63" s="1"/>
      <c r="Q63" s="1"/>
      <c r="R63" s="1"/>
    </row>
    <row r="64" spans="3:22" ht="15" customHeight="1">
      <c r="C64"/>
      <c r="E64" s="13"/>
      <c r="F64" s="13"/>
      <c r="G64" s="1"/>
      <c r="H64" s="1"/>
      <c r="J64" s="13"/>
      <c r="K64" s="1"/>
      <c r="L64" s="1"/>
      <c r="T64" s="1"/>
    </row>
    <row r="65" spans="2:19" ht="15" customHeight="1">
      <c r="C65"/>
      <c r="E65" s="13"/>
      <c r="F65" s="13"/>
      <c r="G65" s="1"/>
      <c r="H65" s="1"/>
      <c r="J65" s="13"/>
      <c r="K65" s="1"/>
      <c r="L65" s="1"/>
    </row>
    <row r="66" spans="2:19" ht="15" customHeight="1">
      <c r="C66"/>
      <c r="I66" s="13"/>
      <c r="J66" s="13"/>
      <c r="K66" s="1"/>
      <c r="L66" s="1"/>
      <c r="M66" s="1"/>
      <c r="N66" s="1"/>
      <c r="O66" s="1"/>
      <c r="P66" s="1"/>
      <c r="Q66" s="1"/>
      <c r="R66" s="1"/>
      <c r="S66" s="22"/>
    </row>
    <row r="67" spans="2:19" ht="15" customHeight="1">
      <c r="C67"/>
      <c r="I67" s="13"/>
      <c r="J67" s="13"/>
      <c r="K67" s="1"/>
      <c r="M67" s="8"/>
      <c r="N67" s="1"/>
      <c r="O67" s="1"/>
      <c r="P67" s="1"/>
      <c r="Q67" s="1"/>
      <c r="R67" s="1"/>
      <c r="S67" s="1"/>
    </row>
    <row r="68" spans="2:19" ht="15" customHeight="1">
      <c r="C68"/>
      <c r="I68" s="13"/>
      <c r="J68" s="13"/>
      <c r="K68" s="1"/>
      <c r="M68" s="1"/>
      <c r="N68" s="1"/>
      <c r="O68" s="1"/>
      <c r="P68" s="1"/>
      <c r="Q68" s="1"/>
      <c r="R68" s="1"/>
      <c r="S68" s="1"/>
    </row>
    <row r="69" spans="2:19" ht="15" customHeight="1">
      <c r="C69"/>
      <c r="I69" s="13"/>
      <c r="J69" s="13"/>
      <c r="K69" s="1"/>
      <c r="M69" s="1"/>
      <c r="N69" s="1"/>
      <c r="O69" s="1"/>
      <c r="P69" s="1"/>
      <c r="Q69" s="1"/>
      <c r="R69" s="1"/>
      <c r="S69" s="1"/>
    </row>
    <row r="70" spans="2:19" ht="15" customHeight="1">
      <c r="C70"/>
      <c r="I70" s="13"/>
      <c r="J70" s="13"/>
      <c r="K70" s="1"/>
      <c r="M70" s="1"/>
      <c r="N70" s="1"/>
      <c r="O70" s="1"/>
      <c r="P70" s="1"/>
      <c r="Q70" s="1"/>
      <c r="R70" s="1"/>
      <c r="S70" s="1"/>
    </row>
    <row r="71" spans="2:19" ht="15" customHeight="1">
      <c r="C71"/>
      <c r="I71" s="13"/>
      <c r="J71" s="13"/>
      <c r="K71" s="1"/>
      <c r="M71" s="1"/>
      <c r="N71" s="1"/>
      <c r="O71" s="1"/>
      <c r="P71" s="1"/>
      <c r="Q71" s="1"/>
      <c r="R71" s="1"/>
      <c r="S71" s="1"/>
    </row>
    <row r="72" spans="2:19" ht="15" customHeight="1">
      <c r="C72"/>
      <c r="I72" s="13"/>
      <c r="J72" s="13"/>
      <c r="K72" s="1"/>
      <c r="M72" s="1"/>
      <c r="N72" s="1"/>
      <c r="O72" s="1"/>
      <c r="P72" s="1"/>
      <c r="Q72" s="1"/>
      <c r="R72" s="1"/>
      <c r="S72" s="1"/>
    </row>
    <row r="73" spans="2:19" ht="15" customHeight="1">
      <c r="C73"/>
      <c r="I73" s="13"/>
      <c r="J73" s="13"/>
      <c r="K73" s="1"/>
      <c r="M73" s="1"/>
      <c r="N73" s="1"/>
      <c r="O73" s="1"/>
      <c r="P73" s="1"/>
      <c r="Q73" s="1"/>
      <c r="R73" s="1"/>
      <c r="S73" s="1"/>
    </row>
    <row r="74" spans="2:19" ht="15" customHeight="1">
      <c r="C74"/>
      <c r="I74" s="13"/>
      <c r="J74" s="13"/>
      <c r="K74" s="1"/>
      <c r="M74" s="1"/>
      <c r="N74" s="1"/>
      <c r="O74" s="1"/>
      <c r="P74" s="1"/>
      <c r="Q74" s="1"/>
      <c r="R74" s="1"/>
      <c r="S74" s="1"/>
    </row>
    <row r="75" spans="2:19" ht="15" customHeight="1">
      <c r="C75"/>
      <c r="I75" s="13"/>
      <c r="J75" s="13"/>
      <c r="K75" s="1"/>
      <c r="M75" s="1"/>
      <c r="N75" s="1"/>
      <c r="O75" s="1"/>
      <c r="P75" s="1"/>
      <c r="Q75" s="1"/>
      <c r="R75" s="1"/>
      <c r="S75" s="1"/>
    </row>
    <row r="76" spans="2:19" ht="15" customHeight="1">
      <c r="C76"/>
      <c r="I76" s="13"/>
      <c r="J76" s="13"/>
      <c r="K76" s="1"/>
      <c r="M76" s="1"/>
      <c r="N76" s="1"/>
      <c r="O76" s="1"/>
      <c r="P76" s="1"/>
      <c r="Q76" s="1"/>
      <c r="R76" s="1"/>
      <c r="S76" s="1"/>
    </row>
    <row r="77" spans="2:19" ht="15" customHeight="1">
      <c r="C77"/>
      <c r="I77" s="13"/>
      <c r="J77" s="13"/>
      <c r="K77" s="1"/>
      <c r="M77" s="1"/>
      <c r="N77" s="1"/>
      <c r="O77" s="1"/>
      <c r="P77" s="1"/>
      <c r="Q77" s="1"/>
      <c r="R77" s="1"/>
      <c r="S77" s="1"/>
    </row>
    <row r="78" spans="2:19" ht="15" customHeight="1">
      <c r="C78"/>
      <c r="I78" s="13"/>
      <c r="J78" s="13"/>
      <c r="K78" s="1"/>
      <c r="M78" s="1"/>
      <c r="N78" s="1"/>
      <c r="O78" s="1"/>
      <c r="P78" s="1"/>
      <c r="Q78" s="1"/>
      <c r="R78" s="1"/>
      <c r="S78" s="1"/>
    </row>
    <row r="79" spans="2:19" ht="15" customHeight="1">
      <c r="C79"/>
      <c r="I79" s="13"/>
      <c r="J79" s="13"/>
      <c r="K79" s="1"/>
      <c r="M79" s="1"/>
      <c r="N79" s="1"/>
      <c r="O79" s="1"/>
      <c r="P79" s="1"/>
      <c r="Q79" s="1"/>
      <c r="R79" s="1"/>
      <c r="S79" s="1"/>
    </row>
    <row r="80" spans="2:19" ht="15" customHeight="1">
      <c r="B80" s="126"/>
      <c r="C80"/>
      <c r="I80" s="13"/>
      <c r="J80" s="13"/>
      <c r="K80" s="1"/>
      <c r="M80" s="1"/>
      <c r="N80" s="1"/>
      <c r="O80" s="1"/>
      <c r="P80" s="1"/>
      <c r="Q80" s="1"/>
      <c r="R80" s="1"/>
      <c r="S80" s="1"/>
    </row>
    <row r="81" spans="2:11" ht="15" customHeight="1">
      <c r="B81" s="126"/>
      <c r="C81"/>
      <c r="I81" s="13"/>
      <c r="J81" s="13"/>
      <c r="K81" s="1"/>
    </row>
    <row r="82" spans="2:11" ht="15" customHeight="1">
      <c r="B82" s="126"/>
      <c r="C82"/>
      <c r="I82" s="13"/>
      <c r="J82" s="13"/>
      <c r="K82" s="1"/>
    </row>
    <row r="83" spans="2:11" ht="15" customHeight="1">
      <c r="B83" s="126"/>
      <c r="C83"/>
      <c r="I83" s="13"/>
      <c r="J83" s="13"/>
      <c r="K83" s="1"/>
    </row>
    <row r="84" spans="2:11" ht="15" customHeight="1">
      <c r="B84" s="126"/>
      <c r="C84"/>
      <c r="I84" s="13"/>
      <c r="J84" s="13"/>
      <c r="K84" s="1"/>
    </row>
    <row r="85" spans="2:11" ht="15" customHeight="1">
      <c r="B85" s="126"/>
      <c r="C85"/>
      <c r="I85" s="13"/>
      <c r="J85" s="13"/>
      <c r="K85" s="1"/>
    </row>
    <row r="86" spans="2:11" ht="15" customHeight="1">
      <c r="B86" s="126"/>
      <c r="C86"/>
      <c r="I86" s="13"/>
      <c r="J86" s="13"/>
      <c r="K86" s="1"/>
    </row>
    <row r="87" spans="2:11" ht="15" customHeight="1">
      <c r="B87" s="126"/>
      <c r="C87"/>
      <c r="I87" s="13"/>
      <c r="J87" s="13"/>
      <c r="K87" s="1"/>
    </row>
    <row r="88" spans="2:11" ht="15" customHeight="1">
      <c r="B88" s="126"/>
      <c r="C88"/>
      <c r="I88" s="13"/>
      <c r="J88" s="13"/>
      <c r="K88" s="1"/>
    </row>
    <row r="89" spans="2:11" ht="15" customHeight="1">
      <c r="B89" s="126"/>
      <c r="C89"/>
      <c r="I89" s="13"/>
      <c r="J89" s="13"/>
      <c r="K89" s="1"/>
    </row>
    <row r="90" spans="2:11" ht="15" customHeight="1">
      <c r="B90" s="126"/>
      <c r="C90"/>
      <c r="I90" s="13"/>
      <c r="J90" s="13"/>
      <c r="K90" s="1"/>
    </row>
    <row r="91" spans="2:11" ht="15" customHeight="1">
      <c r="B91" s="126"/>
      <c r="C91"/>
      <c r="I91" s="13"/>
      <c r="J91" s="13"/>
      <c r="K91" s="1"/>
    </row>
    <row r="92" spans="2:11" ht="15" customHeight="1">
      <c r="B92" s="126"/>
      <c r="C92"/>
      <c r="I92" s="13"/>
      <c r="J92" s="13"/>
      <c r="K92" s="1"/>
    </row>
    <row r="93" spans="2:11" ht="15" customHeight="1">
      <c r="B93" s="126"/>
      <c r="C93"/>
      <c r="I93" s="13"/>
      <c r="J93" s="13"/>
      <c r="K93" s="1"/>
    </row>
    <row r="94" spans="2:11" ht="15" customHeight="1">
      <c r="B94" s="126"/>
      <c r="C94"/>
      <c r="I94" s="13"/>
      <c r="J94" s="13"/>
      <c r="K94" s="1"/>
    </row>
    <row r="95" spans="2:11" ht="15" customHeight="1">
      <c r="B95" s="126"/>
      <c r="C95"/>
      <c r="I95" s="13"/>
      <c r="J95" s="13"/>
      <c r="K95" s="1"/>
    </row>
    <row r="96" spans="2:11" ht="15" customHeight="1">
      <c r="B96" s="126"/>
      <c r="C96"/>
      <c r="I96" s="13"/>
      <c r="J96" s="13"/>
      <c r="K96" s="1"/>
    </row>
    <row r="97" spans="2:11" ht="15" customHeight="1">
      <c r="B97" s="126"/>
      <c r="C97"/>
      <c r="I97" s="13"/>
      <c r="J97" s="13"/>
      <c r="K97" s="1"/>
    </row>
    <row r="98" spans="2:11" ht="15" customHeight="1">
      <c r="B98" s="126"/>
      <c r="C98"/>
      <c r="I98" s="13"/>
      <c r="J98" s="13"/>
      <c r="K98" s="1"/>
    </row>
    <row r="99" spans="2:11" ht="15" customHeight="1">
      <c r="B99" s="126"/>
      <c r="C99"/>
      <c r="I99" s="13"/>
      <c r="J99" s="13"/>
      <c r="K99" s="1"/>
    </row>
    <row r="100" spans="2:11" ht="15" customHeight="1">
      <c r="B100" s="126"/>
      <c r="C100"/>
      <c r="I100" s="13"/>
      <c r="J100" s="13"/>
      <c r="K100" s="1"/>
    </row>
    <row r="101" spans="2:11" ht="15" customHeight="1">
      <c r="B101" s="126"/>
      <c r="C101"/>
      <c r="I101" s="13"/>
      <c r="J101" s="13"/>
      <c r="K101" s="1"/>
    </row>
    <row r="102" spans="2:11" ht="15" customHeight="1">
      <c r="B102" s="126"/>
      <c r="C102"/>
      <c r="I102" s="55"/>
      <c r="J102" s="13"/>
      <c r="K102" s="1"/>
    </row>
    <row r="103" spans="2:11" ht="15" customHeight="1">
      <c r="B103" s="126"/>
      <c r="C103"/>
      <c r="I103" s="61"/>
      <c r="J103" s="13"/>
      <c r="K103" s="1"/>
    </row>
    <row r="104" spans="2:11" ht="15" customHeight="1">
      <c r="B104" s="126"/>
      <c r="C104"/>
      <c r="I104" s="61"/>
      <c r="J104" s="55"/>
      <c r="K104" s="1"/>
    </row>
    <row r="105" spans="2:11" ht="15" customHeight="1">
      <c r="B105" s="126"/>
      <c r="C105"/>
      <c r="I105" s="61"/>
      <c r="J105" s="61"/>
      <c r="K105" s="1"/>
    </row>
    <row r="106" spans="2:11" ht="15" customHeight="1">
      <c r="B106" s="126"/>
      <c r="C106"/>
      <c r="I106" s="61"/>
      <c r="J106" s="61"/>
      <c r="K106" s="1"/>
    </row>
    <row r="107" spans="2:11" ht="15" customHeight="1">
      <c r="B107" s="126"/>
      <c r="C107"/>
      <c r="I107" s="61"/>
      <c r="J107" s="61"/>
      <c r="K107" s="1"/>
    </row>
    <row r="108" spans="2:11" ht="15" customHeight="1">
      <c r="B108" s="126"/>
      <c r="C108"/>
      <c r="I108" s="61"/>
      <c r="J108" s="61"/>
      <c r="K108" s="1"/>
    </row>
    <row r="109" spans="2:11" ht="15" customHeight="1">
      <c r="B109" s="126"/>
      <c r="C109"/>
      <c r="I109" s="61"/>
      <c r="J109" s="1"/>
    </row>
    <row r="110" spans="2:11" ht="15" customHeight="1">
      <c r="B110" s="126"/>
      <c r="C110"/>
      <c r="I110" s="61"/>
      <c r="J110" s="1"/>
    </row>
    <row r="111" spans="2:11" ht="15" customHeight="1">
      <c r="B111" s="126"/>
      <c r="C111"/>
      <c r="I111" s="61"/>
      <c r="J111" s="1"/>
    </row>
    <row r="112" spans="2:11" ht="15" customHeight="1">
      <c r="B112" s="126"/>
      <c r="C112"/>
      <c r="I112" s="61"/>
      <c r="J112" s="1"/>
    </row>
    <row r="113" spans="2:10" ht="15" customHeight="1">
      <c r="B113" s="126"/>
      <c r="C113"/>
      <c r="I113" s="61"/>
      <c r="J113" s="1"/>
    </row>
    <row r="114" spans="2:10" ht="15" customHeight="1">
      <c r="B114" s="126"/>
      <c r="C114"/>
      <c r="I114" s="61"/>
      <c r="J114" s="1"/>
    </row>
    <row r="115" spans="2:10" ht="15" customHeight="1">
      <c r="B115" s="126"/>
      <c r="C115"/>
      <c r="I115" s="61"/>
    </row>
    <row r="116" spans="2:10" ht="15" customHeight="1">
      <c r="B116" s="126"/>
      <c r="C116"/>
      <c r="I116" s="61"/>
    </row>
    <row r="117" spans="2:10" ht="15" customHeight="1">
      <c r="B117" s="126"/>
      <c r="C117"/>
      <c r="I117" s="61"/>
    </row>
    <row r="118" spans="2:10" ht="15" customHeight="1">
      <c r="B118" s="126"/>
      <c r="C118"/>
      <c r="I118" s="61"/>
    </row>
    <row r="119" spans="2:10" ht="15" customHeight="1">
      <c r="B119" s="126"/>
      <c r="C119"/>
      <c r="I119" s="61"/>
    </row>
    <row r="120" spans="2:10" ht="15" customHeight="1">
      <c r="B120" s="126"/>
      <c r="C120"/>
      <c r="I120" s="61"/>
    </row>
    <row r="121" spans="2:10" ht="15" customHeight="1">
      <c r="B121" s="126"/>
      <c r="C121"/>
      <c r="I121" s="61"/>
    </row>
    <row r="122" spans="2:10" ht="15" customHeight="1">
      <c r="B122" s="126"/>
      <c r="C122"/>
      <c r="I122" s="61"/>
    </row>
    <row r="123" spans="2:10" ht="15" customHeight="1">
      <c r="B123" s="126"/>
      <c r="C123"/>
      <c r="I123" s="61"/>
    </row>
    <row r="124" spans="2:10" ht="15" customHeight="1">
      <c r="B124" s="126"/>
      <c r="C124"/>
      <c r="I124" s="61"/>
    </row>
    <row r="125" spans="2:10" ht="15" customHeight="1">
      <c r="B125" s="126"/>
      <c r="C125"/>
      <c r="I125" s="61"/>
    </row>
    <row r="126" spans="2:10" ht="15" customHeight="1">
      <c r="B126" s="126"/>
      <c r="C126"/>
      <c r="I126" s="61"/>
    </row>
    <row r="127" spans="2:10" ht="15" customHeight="1">
      <c r="B127" s="126"/>
      <c r="C127"/>
      <c r="I127" s="61"/>
    </row>
    <row r="128" spans="2:10" ht="15" customHeight="1">
      <c r="B128" s="126"/>
      <c r="C128"/>
      <c r="I128" s="61"/>
    </row>
    <row r="129" spans="2:9" ht="15" customHeight="1">
      <c r="B129" s="126"/>
      <c r="C129"/>
      <c r="I129" s="61"/>
    </row>
    <row r="130" spans="2:9" ht="15" customHeight="1">
      <c r="B130" s="126"/>
      <c r="C130"/>
      <c r="I130" s="61"/>
    </row>
    <row r="131" spans="2:9" ht="15" customHeight="1">
      <c r="B131" s="126"/>
      <c r="C131"/>
      <c r="I131" s="61"/>
    </row>
    <row r="132" spans="2:9" ht="15" customHeight="1">
      <c r="B132" s="126"/>
      <c r="C132"/>
      <c r="I132" s="61"/>
    </row>
    <row r="133" spans="2:9" ht="15" customHeight="1">
      <c r="B133" s="126"/>
      <c r="C133"/>
      <c r="I133" s="61"/>
    </row>
    <row r="134" spans="2:9" ht="15" customHeight="1">
      <c r="B134" s="126"/>
      <c r="C134"/>
      <c r="I134" s="61"/>
    </row>
    <row r="135" spans="2:9" ht="15" customHeight="1">
      <c r="B135" s="126"/>
      <c r="C135"/>
      <c r="I135" s="61"/>
    </row>
    <row r="136" spans="2:9" ht="15" customHeight="1">
      <c r="B136" s="126"/>
      <c r="C136"/>
      <c r="I136" s="61"/>
    </row>
    <row r="137" spans="2:9" ht="15" customHeight="1">
      <c r="B137" s="126"/>
      <c r="C137"/>
      <c r="I137" s="61"/>
    </row>
    <row r="138" spans="2:9" ht="15" customHeight="1">
      <c r="B138" s="126"/>
      <c r="C138"/>
      <c r="I138" s="61"/>
    </row>
    <row r="139" spans="2:9" ht="15" customHeight="1">
      <c r="B139" s="126"/>
      <c r="C139"/>
      <c r="I139" s="61"/>
    </row>
    <row r="140" spans="2:9" ht="15" customHeight="1">
      <c r="B140" s="126"/>
      <c r="C140"/>
      <c r="I140" s="61"/>
    </row>
    <row r="141" spans="2:9" ht="15" customHeight="1">
      <c r="B141" s="126"/>
      <c r="C141"/>
      <c r="I141" s="61"/>
    </row>
    <row r="142" spans="2:9" ht="15" customHeight="1">
      <c r="B142" s="126"/>
      <c r="C142"/>
      <c r="I142" s="61"/>
    </row>
    <row r="143" spans="2:9" ht="15" customHeight="1">
      <c r="B143" s="126"/>
      <c r="C143"/>
      <c r="I143" s="61"/>
    </row>
    <row r="144" spans="2:9" ht="15" customHeight="1">
      <c r="B144" s="126"/>
      <c r="C144"/>
      <c r="I144" s="61"/>
    </row>
    <row r="145" spans="2:9" ht="15" customHeight="1">
      <c r="B145" s="126"/>
      <c r="C145"/>
      <c r="I145" s="61"/>
    </row>
    <row r="146" spans="2:9" ht="15" customHeight="1">
      <c r="B146" s="126"/>
      <c r="C146"/>
      <c r="I146" s="61"/>
    </row>
    <row r="147" spans="2:9" ht="15" customHeight="1">
      <c r="B147" s="126"/>
      <c r="C147"/>
      <c r="I147" s="61"/>
    </row>
    <row r="148" spans="2:9" ht="15" customHeight="1">
      <c r="B148" s="126"/>
      <c r="C148"/>
      <c r="I148" s="61"/>
    </row>
    <row r="149" spans="2:9" ht="15" customHeight="1">
      <c r="B149" s="126"/>
      <c r="C149"/>
      <c r="I149" s="61"/>
    </row>
    <row r="150" spans="2:9" ht="15" customHeight="1">
      <c r="B150" s="126"/>
      <c r="C150"/>
      <c r="I150" s="61"/>
    </row>
    <row r="151" spans="2:9" ht="15" customHeight="1">
      <c r="B151" s="126"/>
      <c r="C151"/>
      <c r="I151" s="61"/>
    </row>
    <row r="152" spans="2:9" ht="15" customHeight="1">
      <c r="B152" s="126"/>
      <c r="C152"/>
      <c r="I152" s="61"/>
    </row>
    <row r="153" spans="2:9" ht="15" customHeight="1">
      <c r="B153" s="126"/>
      <c r="C153"/>
      <c r="I153" s="61"/>
    </row>
    <row r="154" spans="2:9" ht="15" customHeight="1">
      <c r="B154" s="126"/>
      <c r="C154"/>
      <c r="I154" s="61"/>
    </row>
    <row r="155" spans="2:9" ht="15" customHeight="1">
      <c r="B155" s="126"/>
      <c r="C155"/>
      <c r="I155" s="61"/>
    </row>
    <row r="156" spans="2:9" ht="15" customHeight="1">
      <c r="B156" s="126"/>
      <c r="C156"/>
      <c r="I156" s="61"/>
    </row>
    <row r="157" spans="2:9" ht="15" customHeight="1">
      <c r="B157" s="126"/>
      <c r="C157"/>
      <c r="I157" s="61"/>
    </row>
    <row r="158" spans="2:9" ht="15" customHeight="1">
      <c r="B158" s="126"/>
      <c r="C158"/>
      <c r="I158" s="61"/>
    </row>
    <row r="159" spans="2:9" ht="15" customHeight="1">
      <c r="B159" s="126"/>
      <c r="C159"/>
      <c r="I159" s="61"/>
    </row>
    <row r="160" spans="2:9" ht="15" customHeight="1">
      <c r="B160" s="126"/>
      <c r="C160"/>
      <c r="I160" s="61"/>
    </row>
    <row r="161" spans="2:14" ht="15" customHeight="1">
      <c r="B161" s="126"/>
      <c r="C161"/>
      <c r="I161" s="61"/>
    </row>
    <row r="162" spans="2:14" ht="15" customHeight="1">
      <c r="B162" s="126"/>
      <c r="C162"/>
      <c r="I162" s="61"/>
    </row>
    <row r="163" spans="2:14" ht="15" customHeight="1">
      <c r="B163" s="126"/>
      <c r="C163"/>
      <c r="I163" s="61"/>
    </row>
    <row r="164" spans="2:14" ht="15" customHeight="1">
      <c r="B164" s="126"/>
      <c r="C164"/>
      <c r="I164" s="61"/>
    </row>
    <row r="165" spans="2:14" ht="15" customHeight="1">
      <c r="B165" s="126"/>
      <c r="C165"/>
      <c r="I165" s="61"/>
    </row>
    <row r="166" spans="2:14" ht="15" customHeight="1">
      <c r="B166" s="126"/>
      <c r="C166"/>
      <c r="I166" s="61"/>
    </row>
    <row r="167" spans="2:14" ht="15" customHeight="1">
      <c r="B167" s="126"/>
      <c r="C167"/>
      <c r="I167" s="61"/>
    </row>
    <row r="168" spans="2:14" ht="15" customHeight="1">
      <c r="B168" s="126"/>
      <c r="C168"/>
      <c r="I168" s="61"/>
    </row>
    <row r="169" spans="2:14" ht="15" customHeight="1">
      <c r="G169" s="126"/>
      <c r="N169" s="61"/>
    </row>
    <row r="170" spans="2:14" ht="15" customHeight="1">
      <c r="G170" s="126"/>
      <c r="N170" s="61"/>
    </row>
    <row r="171" spans="2:14" ht="15" customHeight="1">
      <c r="G171" s="126"/>
      <c r="N171" s="61"/>
    </row>
    <row r="172" spans="2:14" ht="15" customHeight="1">
      <c r="G172" s="126"/>
      <c r="N172" s="61"/>
    </row>
    <row r="173" spans="2:14" ht="15" customHeight="1">
      <c r="G173" s="126"/>
      <c r="N173" s="61"/>
    </row>
    <row r="174" spans="2:14" ht="15" customHeight="1">
      <c r="G174" s="126"/>
      <c r="N174" s="61"/>
    </row>
    <row r="175" spans="2:14" ht="15" customHeight="1">
      <c r="G175" s="126"/>
      <c r="N175" s="61"/>
    </row>
    <row r="176" spans="2:14" ht="15" customHeight="1">
      <c r="G176" s="126"/>
      <c r="N176" s="61"/>
    </row>
    <row r="177" spans="7:14" ht="15" customHeight="1">
      <c r="G177" s="126"/>
      <c r="N177" s="61"/>
    </row>
    <row r="178" spans="7:14" ht="15" customHeight="1">
      <c r="G178" s="126"/>
      <c r="N178" s="61"/>
    </row>
    <row r="179" spans="7:14" ht="15" customHeight="1">
      <c r="G179" s="126"/>
      <c r="N179" s="61"/>
    </row>
    <row r="180" spans="7:14" ht="15" customHeight="1">
      <c r="G180" s="126"/>
      <c r="N180" s="61"/>
    </row>
    <row r="181" spans="7:14" ht="15" customHeight="1">
      <c r="G181" s="126"/>
      <c r="N181" s="61"/>
    </row>
    <row r="182" spans="7:14" ht="15" customHeight="1">
      <c r="G182" s="126"/>
      <c r="N182" s="61"/>
    </row>
    <row r="183" spans="7:14" ht="15" customHeight="1">
      <c r="G183" s="126"/>
      <c r="N183" s="61"/>
    </row>
    <row r="184" spans="7:14" ht="15" customHeight="1">
      <c r="G184" s="126"/>
      <c r="N184" s="61"/>
    </row>
    <row r="185" spans="7:14" ht="15" customHeight="1">
      <c r="G185" s="126"/>
      <c r="N185" s="61"/>
    </row>
    <row r="186" spans="7:14" ht="15" customHeight="1">
      <c r="G186" s="126"/>
      <c r="N186" s="61"/>
    </row>
    <row r="187" spans="7:14" ht="15" customHeight="1">
      <c r="G187" s="126"/>
      <c r="N187" s="61"/>
    </row>
    <row r="188" spans="7:14" ht="15" customHeight="1">
      <c r="G188" s="126"/>
      <c r="N188" s="61"/>
    </row>
    <row r="189" spans="7:14" ht="15" customHeight="1">
      <c r="G189" s="126"/>
      <c r="N189" s="61"/>
    </row>
    <row r="190" spans="7:14" ht="15" customHeight="1">
      <c r="G190" s="61"/>
      <c r="N190" s="61"/>
    </row>
    <row r="191" spans="7:14" ht="15" customHeight="1">
      <c r="G191" s="61"/>
      <c r="N191" s="61"/>
    </row>
    <row r="192" spans="7:14" ht="15" customHeight="1">
      <c r="G192" s="61"/>
      <c r="N192" s="61"/>
    </row>
    <row r="193" spans="7:14" ht="15" customHeight="1">
      <c r="G193" s="61"/>
      <c r="N193" s="61"/>
    </row>
    <row r="194" spans="7:14" ht="15" customHeight="1">
      <c r="G194" s="61"/>
      <c r="N194" s="61"/>
    </row>
    <row r="195" spans="7:14" ht="15" customHeight="1">
      <c r="G195" s="61"/>
      <c r="N195" s="61"/>
    </row>
    <row r="196" spans="7:14" ht="15" customHeight="1">
      <c r="G196" s="61"/>
      <c r="N196" s="61"/>
    </row>
    <row r="197" spans="7:14" ht="15" customHeight="1">
      <c r="G197" s="61"/>
      <c r="N197" s="61"/>
    </row>
    <row r="198" spans="7:14" ht="15" customHeight="1">
      <c r="G198" s="61"/>
      <c r="N198" s="61"/>
    </row>
    <row r="199" spans="7:14" ht="15" customHeight="1">
      <c r="G199" s="61"/>
      <c r="N199" s="61"/>
    </row>
    <row r="200" spans="7:14" ht="15" customHeight="1">
      <c r="G200" s="61"/>
      <c r="N200" s="61"/>
    </row>
    <row r="201" spans="7:14" ht="15" customHeight="1">
      <c r="G201" s="61"/>
      <c r="N201" s="61"/>
    </row>
    <row r="202" spans="7:14" ht="15" customHeight="1">
      <c r="G202" s="61"/>
      <c r="N202" s="61"/>
    </row>
    <row r="203" spans="7:14" ht="15" customHeight="1">
      <c r="G203" s="61"/>
      <c r="N203" s="61"/>
    </row>
    <row r="204" spans="7:14" ht="15" customHeight="1">
      <c r="G204" s="61"/>
      <c r="N204" s="61"/>
    </row>
    <row r="205" spans="7:14" ht="15" customHeight="1">
      <c r="G205" s="61"/>
      <c r="N205" s="61"/>
    </row>
    <row r="206" spans="7:14" ht="15" customHeight="1">
      <c r="G206" s="61"/>
      <c r="N206" s="61"/>
    </row>
    <row r="207" spans="7:14" ht="15" customHeight="1">
      <c r="G207" s="61"/>
      <c r="N207" s="61"/>
    </row>
    <row r="208" spans="7:14" ht="15" customHeight="1">
      <c r="G208" s="61"/>
      <c r="N208" s="61"/>
    </row>
    <row r="209" spans="7:14" ht="15" customHeight="1">
      <c r="G209" s="61"/>
      <c r="N209" s="61"/>
    </row>
    <row r="210" spans="7:14" ht="15" customHeight="1">
      <c r="G210" s="61"/>
      <c r="N210" s="61"/>
    </row>
    <row r="211" spans="7:14" ht="15" customHeight="1">
      <c r="G211" s="61"/>
      <c r="N211" s="61"/>
    </row>
    <row r="212" spans="7:14" ht="15" customHeight="1">
      <c r="G212" s="61"/>
      <c r="N212" s="61"/>
    </row>
    <row r="213" spans="7:14" ht="15" customHeight="1">
      <c r="G213" s="61"/>
      <c r="N213" s="61"/>
    </row>
    <row r="214" spans="7:14" ht="15" customHeight="1">
      <c r="G214" s="61"/>
      <c r="N214" s="61"/>
    </row>
    <row r="215" spans="7:14" ht="15" customHeight="1">
      <c r="G215" s="61"/>
      <c r="N215" s="61"/>
    </row>
    <row r="216" spans="7:14" ht="15" customHeight="1">
      <c r="G216" s="61"/>
      <c r="N216" s="61"/>
    </row>
    <row r="217" spans="7:14" ht="15" customHeight="1">
      <c r="G217" s="61"/>
      <c r="N217" s="61"/>
    </row>
    <row r="218" spans="7:14" ht="15" customHeight="1">
      <c r="G218" s="61"/>
      <c r="N218" s="61"/>
    </row>
    <row r="219" spans="7:14" ht="15" customHeight="1">
      <c r="G219" s="61"/>
      <c r="N219" s="61"/>
    </row>
    <row r="220" spans="7:14" ht="15" customHeight="1">
      <c r="G220" s="61"/>
      <c r="N220" s="61"/>
    </row>
    <row r="221" spans="7:14" ht="15" customHeight="1">
      <c r="G221" s="61"/>
      <c r="N221" s="61"/>
    </row>
    <row r="222" spans="7:14" ht="15" customHeight="1">
      <c r="G222" s="61"/>
      <c r="N222" s="61"/>
    </row>
    <row r="223" spans="7:14" ht="15" customHeight="1">
      <c r="G223" s="61"/>
      <c r="N223" s="61"/>
    </row>
    <row r="224" spans="7:14" ht="15" customHeight="1">
      <c r="G224" s="1"/>
      <c r="N224" s="61"/>
    </row>
    <row r="225" spans="7:14" ht="15" customHeight="1">
      <c r="G225" s="1"/>
      <c r="N225" s="61"/>
    </row>
    <row r="226" spans="7:14" ht="15" customHeight="1">
      <c r="G226" s="1"/>
      <c r="N226" s="61"/>
    </row>
    <row r="227" spans="7:14" ht="15" customHeight="1">
      <c r="G227" s="1"/>
      <c r="N227" s="61"/>
    </row>
    <row r="228" spans="7:14" ht="15" customHeight="1">
      <c r="G228" s="1"/>
      <c r="N228" s="61"/>
    </row>
    <row r="229" spans="7:14" ht="15" customHeight="1">
      <c r="G229" s="1"/>
      <c r="N229" s="61"/>
    </row>
    <row r="230" spans="7:14" ht="15" customHeight="1">
      <c r="G230" s="1"/>
      <c r="N230" s="61"/>
    </row>
    <row r="231" spans="7:14" ht="15" customHeight="1">
      <c r="G231" s="1"/>
      <c r="N231" s="61"/>
    </row>
    <row r="232" spans="7:14" ht="15" customHeight="1">
      <c r="G232" s="1"/>
      <c r="N232" s="61"/>
    </row>
    <row r="233" spans="7:14" ht="15" customHeight="1">
      <c r="G233" s="1"/>
      <c r="N233" s="61"/>
    </row>
    <row r="234" spans="7:14" ht="15" customHeight="1">
      <c r="G234" s="1"/>
      <c r="N234" s="61"/>
    </row>
    <row r="235" spans="7:14" ht="15" customHeight="1">
      <c r="G235" s="1"/>
      <c r="N235" s="61"/>
    </row>
    <row r="236" spans="7:14" ht="15" customHeight="1">
      <c r="G236" s="1"/>
      <c r="N236" s="61"/>
    </row>
    <row r="237" spans="7:14" ht="15" customHeight="1">
      <c r="G237" s="1"/>
      <c r="N237" s="61"/>
    </row>
    <row r="238" spans="7:14" ht="15" customHeight="1">
      <c r="G238" s="1"/>
      <c r="N238" s="61"/>
    </row>
    <row r="239" spans="7:14" ht="15" customHeight="1">
      <c r="G239" s="1"/>
      <c r="N239" s="61"/>
    </row>
    <row r="240" spans="7:14" ht="15" customHeight="1">
      <c r="G240" s="1"/>
      <c r="N240" s="61"/>
    </row>
    <row r="241" spans="7:14" ht="15" customHeight="1">
      <c r="G241" s="1"/>
      <c r="N241" s="61"/>
    </row>
    <row r="242" spans="7:14" ht="15" customHeight="1">
      <c r="G242" s="1"/>
      <c r="N242" s="61"/>
    </row>
    <row r="243" spans="7:14" ht="15" customHeight="1">
      <c r="G243" s="1"/>
      <c r="N243" s="61"/>
    </row>
    <row r="244" spans="7:14" ht="15" customHeight="1">
      <c r="G244" s="1"/>
      <c r="N244" s="61"/>
    </row>
    <row r="245" spans="7:14" ht="15" customHeight="1">
      <c r="G245" s="1"/>
      <c r="N245" s="61"/>
    </row>
    <row r="246" spans="7:14" ht="15" customHeight="1">
      <c r="G246" s="1"/>
      <c r="N246" s="61"/>
    </row>
    <row r="247" spans="7:14" ht="15" customHeight="1">
      <c r="G247" s="1"/>
      <c r="N247" s="61"/>
    </row>
    <row r="248" spans="7:14" ht="15" customHeight="1">
      <c r="G248" s="1"/>
    </row>
    <row r="249" spans="7:14" ht="15" customHeight="1">
      <c r="G249" s="1"/>
      <c r="M249" s="139"/>
    </row>
    <row r="250" spans="7:14" ht="15" customHeight="1">
      <c r="G250" s="1"/>
      <c r="J250" s="138"/>
      <c r="K250" s="138"/>
      <c r="L250" s="139"/>
      <c r="M250" s="139"/>
    </row>
    <row r="251" spans="7:14" ht="15" customHeight="1">
      <c r="G251" s="1"/>
      <c r="J251" s="138"/>
      <c r="K251" s="138"/>
      <c r="L251" s="139"/>
      <c r="M251" s="139"/>
    </row>
    <row r="252" spans="7:14" ht="15" customHeight="1">
      <c r="G252" s="1"/>
      <c r="J252" s="138"/>
      <c r="K252" s="138"/>
      <c r="L252" s="139"/>
      <c r="M252" s="139"/>
    </row>
    <row r="253" spans="7:14" ht="15" customHeight="1">
      <c r="G253" s="1"/>
      <c r="J253" s="138"/>
      <c r="K253" s="138"/>
      <c r="L253" s="139"/>
      <c r="M253" s="139"/>
    </row>
    <row r="254" spans="7:14" ht="15" customHeight="1">
      <c r="G254" s="1"/>
      <c r="J254" s="138"/>
      <c r="K254" s="138"/>
      <c r="L254" s="139"/>
      <c r="M254" s="139"/>
    </row>
    <row r="255" spans="7:14" ht="15" customHeight="1">
      <c r="G255" s="1"/>
      <c r="J255" s="138"/>
      <c r="K255" s="138"/>
      <c r="L255" s="139"/>
      <c r="M255" s="139"/>
    </row>
    <row r="256" spans="7:14" ht="15" customHeight="1">
      <c r="G256" s="1"/>
      <c r="J256" s="138"/>
      <c r="K256" s="138"/>
      <c r="L256" s="139"/>
      <c r="M256" s="139"/>
    </row>
    <row r="257" spans="7:13" ht="15" customHeight="1">
      <c r="G257" s="1"/>
      <c r="J257" s="138"/>
      <c r="K257" s="138"/>
      <c r="L257" s="139"/>
      <c r="M257" s="139"/>
    </row>
    <row r="258" spans="7:13" ht="15" customHeight="1">
      <c r="G258" s="1"/>
      <c r="J258" s="138"/>
      <c r="K258" s="138"/>
      <c r="L258" s="139"/>
      <c r="M258" s="139"/>
    </row>
    <row r="259" spans="7:13" ht="15" customHeight="1">
      <c r="G259" s="1"/>
      <c r="J259" s="138"/>
      <c r="K259" s="138"/>
      <c r="L259" s="139"/>
      <c r="M259" s="139"/>
    </row>
    <row r="260" spans="7:13" ht="15" customHeight="1">
      <c r="G260" s="1"/>
      <c r="J260" s="138"/>
      <c r="K260" s="138"/>
      <c r="L260" s="139"/>
      <c r="M260" s="139"/>
    </row>
    <row r="261" spans="7:13" ht="15" customHeight="1">
      <c r="G261" s="1"/>
      <c r="J261" s="138"/>
      <c r="K261" s="138"/>
      <c r="L261" s="139"/>
      <c r="M261" s="139"/>
    </row>
    <row r="262" spans="7:13" ht="15" customHeight="1">
      <c r="G262" s="1"/>
      <c r="J262" s="138"/>
      <c r="K262" s="138"/>
      <c r="L262" s="139"/>
      <c r="M262" s="139"/>
    </row>
    <row r="263" spans="7:13" ht="15" customHeight="1">
      <c r="G263" s="1"/>
      <c r="H263" s="137"/>
      <c r="I263" s="138"/>
      <c r="J263" s="138"/>
      <c r="K263" s="138"/>
      <c r="L263" s="139"/>
      <c r="M263" s="139"/>
    </row>
    <row r="264" spans="7:13" ht="15" customHeight="1">
      <c r="G264" s="1"/>
      <c r="H264" s="137"/>
      <c r="I264" s="138"/>
      <c r="J264" s="138"/>
      <c r="K264" s="138"/>
      <c r="L264" s="139"/>
      <c r="M264" s="139"/>
    </row>
    <row r="265" spans="7:13" ht="15" customHeight="1">
      <c r="G265" s="1"/>
      <c r="H265" s="137"/>
      <c r="I265" s="138"/>
      <c r="J265" s="138"/>
      <c r="K265" s="138"/>
      <c r="L265" s="139"/>
      <c r="M265" s="139"/>
    </row>
    <row r="266" spans="7:13" ht="15" customHeight="1">
      <c r="G266" s="1"/>
      <c r="H266" s="137"/>
      <c r="I266" s="138"/>
      <c r="J266" s="138"/>
      <c r="K266" s="138"/>
      <c r="L266" s="139"/>
      <c r="M266" s="139"/>
    </row>
    <row r="267" spans="7:13" ht="15" customHeight="1">
      <c r="G267" s="1"/>
      <c r="H267" s="137"/>
      <c r="I267" s="138"/>
      <c r="J267" s="138"/>
      <c r="K267" s="138"/>
      <c r="L267" s="139"/>
      <c r="M267" s="139"/>
    </row>
    <row r="268" spans="7:13" ht="15" customHeight="1">
      <c r="G268" s="1"/>
      <c r="H268" s="137"/>
      <c r="I268" s="138"/>
      <c r="J268" s="138"/>
      <c r="K268" s="138"/>
      <c r="L268" s="139"/>
      <c r="M268" s="139"/>
    </row>
    <row r="269" spans="7:13" ht="15" customHeight="1">
      <c r="G269" s="1"/>
      <c r="H269" s="137"/>
      <c r="I269" s="138"/>
      <c r="J269" s="138"/>
      <c r="K269" s="138"/>
      <c r="L269" s="139"/>
      <c r="M269" s="139"/>
    </row>
    <row r="270" spans="7:13" ht="15" customHeight="1">
      <c r="G270" s="1"/>
      <c r="H270" s="137"/>
      <c r="I270" s="138"/>
      <c r="J270" s="138"/>
      <c r="K270" s="138"/>
      <c r="L270" s="139"/>
      <c r="M270" s="139"/>
    </row>
    <row r="271" spans="7:13" ht="15" customHeight="1">
      <c r="G271" s="1"/>
      <c r="H271" s="137"/>
      <c r="I271" s="138"/>
      <c r="J271" s="138"/>
      <c r="K271" s="138"/>
      <c r="L271" s="139"/>
      <c r="M271" s="139"/>
    </row>
    <row r="272" spans="7:13" ht="15" customHeight="1">
      <c r="G272" s="1"/>
      <c r="H272" s="137"/>
      <c r="I272" s="138"/>
      <c r="J272" s="138"/>
      <c r="K272" s="138"/>
      <c r="L272" s="139"/>
      <c r="M272" s="139"/>
    </row>
    <row r="273" spans="7:13" ht="15" customHeight="1">
      <c r="G273" s="1"/>
      <c r="H273" s="137"/>
      <c r="I273" s="138"/>
      <c r="J273" s="138"/>
      <c r="K273" s="138"/>
      <c r="L273" s="139"/>
      <c r="M273" s="139"/>
    </row>
    <row r="274" spans="7:13" ht="15" customHeight="1">
      <c r="G274" s="1"/>
      <c r="H274" s="137"/>
      <c r="I274" s="138"/>
      <c r="J274" s="138"/>
      <c r="K274" s="138"/>
      <c r="L274" s="139"/>
      <c r="M274" s="139"/>
    </row>
    <row r="275" spans="7:13" ht="15" customHeight="1">
      <c r="G275" s="1"/>
      <c r="H275" s="137"/>
      <c r="I275" s="138"/>
      <c r="J275" s="138"/>
      <c r="K275" s="138"/>
      <c r="L275" s="139"/>
      <c r="M275" s="139"/>
    </row>
    <row r="276" spans="7:13" ht="15" customHeight="1">
      <c r="G276" s="1"/>
      <c r="H276" s="137"/>
      <c r="I276" s="138"/>
      <c r="J276" s="138"/>
      <c r="K276" s="138"/>
      <c r="L276" s="139"/>
      <c r="M276" s="139"/>
    </row>
    <row r="277" spans="7:13" ht="15" customHeight="1">
      <c r="G277" s="1"/>
      <c r="H277" s="137"/>
      <c r="I277" s="138"/>
      <c r="J277" s="138"/>
      <c r="K277" s="138"/>
      <c r="L277" s="139"/>
      <c r="M277" s="139"/>
    </row>
    <row r="278" spans="7:13" ht="15" customHeight="1">
      <c r="G278" s="1"/>
      <c r="H278" s="137"/>
      <c r="I278" s="138"/>
      <c r="J278" s="138"/>
      <c r="K278" s="138"/>
      <c r="L278" s="139"/>
      <c r="M278" s="139"/>
    </row>
    <row r="279" spans="7:13" ht="15" customHeight="1">
      <c r="G279" s="1"/>
      <c r="H279" s="137"/>
      <c r="I279" s="138"/>
      <c r="J279" s="138"/>
      <c r="K279" s="138"/>
      <c r="L279" s="139"/>
      <c r="M279" s="139"/>
    </row>
    <row r="280" spans="7:13" ht="15" customHeight="1">
      <c r="G280" s="1"/>
      <c r="H280" s="137"/>
      <c r="I280" s="138"/>
      <c r="J280" s="138"/>
      <c r="K280" s="138"/>
      <c r="L280" s="139"/>
      <c r="M280" s="139"/>
    </row>
    <row r="281" spans="7:13" ht="15" customHeight="1">
      <c r="G281" s="1"/>
      <c r="H281" s="137"/>
      <c r="I281" s="138"/>
      <c r="J281" s="138"/>
      <c r="K281" s="138"/>
      <c r="L281" s="139"/>
      <c r="M281" s="139"/>
    </row>
    <row r="282" spans="7:13" ht="15" customHeight="1">
      <c r="G282" s="1"/>
      <c r="H282" s="137"/>
      <c r="I282" s="138"/>
      <c r="J282" s="138"/>
      <c r="K282" s="138"/>
      <c r="L282" s="139"/>
      <c r="M282" s="139"/>
    </row>
    <row r="283" spans="7:13" ht="15" customHeight="1">
      <c r="G283" s="1"/>
      <c r="H283" s="137"/>
      <c r="I283" s="138"/>
      <c r="J283" s="138"/>
      <c r="K283" s="138"/>
      <c r="L283" s="139"/>
      <c r="M283" s="139"/>
    </row>
    <row r="284" spans="7:13" ht="15" customHeight="1">
      <c r="G284" s="1"/>
      <c r="H284" s="137"/>
      <c r="I284" s="138"/>
      <c r="J284" s="138"/>
      <c r="K284" s="138"/>
      <c r="L284" s="139"/>
      <c r="M284" s="139"/>
    </row>
    <row r="285" spans="7:13" ht="15" customHeight="1">
      <c r="G285" s="1"/>
      <c r="H285" s="137"/>
      <c r="I285" s="138"/>
      <c r="J285" s="138"/>
      <c r="K285" s="138"/>
      <c r="L285" s="139"/>
      <c r="M285" s="139"/>
    </row>
    <row r="286" spans="7:13" ht="15" customHeight="1">
      <c r="G286" s="1"/>
      <c r="H286" s="137"/>
      <c r="I286" s="138"/>
      <c r="J286" s="138"/>
      <c r="K286" s="138"/>
      <c r="L286" s="139"/>
      <c r="M286" s="139"/>
    </row>
    <row r="287" spans="7:13" ht="15" customHeight="1">
      <c r="G287" s="1"/>
      <c r="H287" s="137"/>
      <c r="I287" s="138"/>
      <c r="J287" s="138"/>
      <c r="K287" s="138"/>
      <c r="L287" s="139"/>
      <c r="M287" s="139"/>
    </row>
    <row r="288" spans="7:13" ht="15" customHeight="1">
      <c r="G288" s="1"/>
      <c r="H288" s="137"/>
      <c r="I288" s="138"/>
      <c r="J288" s="138"/>
      <c r="K288" s="138"/>
      <c r="L288" s="139"/>
      <c r="M288" s="139"/>
    </row>
    <row r="289" spans="7:13" ht="15" customHeight="1">
      <c r="G289" s="1"/>
      <c r="H289" s="137"/>
      <c r="I289" s="138"/>
      <c r="J289" s="138"/>
      <c r="K289" s="138"/>
      <c r="L289" s="139"/>
      <c r="M289" s="139"/>
    </row>
    <row r="290" spans="7:13" ht="15" customHeight="1">
      <c r="G290" s="1"/>
      <c r="H290" s="137"/>
      <c r="I290" s="138"/>
      <c r="J290" s="138"/>
      <c r="K290" s="138"/>
      <c r="L290" s="139"/>
      <c r="M290" s="139"/>
    </row>
    <row r="291" spans="7:13" ht="15" customHeight="1">
      <c r="G291" s="1"/>
      <c r="H291" s="137"/>
      <c r="I291" s="138"/>
      <c r="J291" s="138"/>
      <c r="K291" s="138"/>
      <c r="L291" s="139"/>
      <c r="M291" s="139"/>
    </row>
    <row r="292" spans="7:13" ht="15" customHeight="1">
      <c r="G292" s="1"/>
      <c r="H292" s="137"/>
      <c r="I292" s="138"/>
      <c r="J292" s="138"/>
      <c r="K292" s="138"/>
      <c r="L292" s="139"/>
      <c r="M292" s="139"/>
    </row>
    <row r="293" spans="7:13" ht="15" customHeight="1">
      <c r="G293" s="1"/>
      <c r="H293" s="137"/>
      <c r="I293" s="138"/>
      <c r="J293" s="138"/>
      <c r="K293" s="138"/>
      <c r="L293" s="139"/>
      <c r="M293" s="139"/>
    </row>
    <row r="294" spans="7:13" ht="15" customHeight="1">
      <c r="G294" s="1"/>
      <c r="H294" s="137"/>
      <c r="I294" s="138"/>
      <c r="J294" s="138"/>
      <c r="K294" s="138"/>
      <c r="L294" s="139"/>
      <c r="M294" s="139"/>
    </row>
    <row r="295" spans="7:13" ht="15" customHeight="1">
      <c r="G295" s="1"/>
      <c r="H295" s="137"/>
      <c r="I295" s="138"/>
      <c r="J295" s="138"/>
      <c r="K295" s="138"/>
      <c r="L295" s="139"/>
      <c r="M295" s="139"/>
    </row>
    <row r="296" spans="7:13" ht="15" customHeight="1">
      <c r="G296" s="1"/>
      <c r="H296" s="137"/>
      <c r="I296" s="138"/>
      <c r="J296" s="138"/>
      <c r="K296" s="138"/>
      <c r="L296" s="139"/>
      <c r="M296" s="139"/>
    </row>
    <row r="297" spans="7:13" ht="15" customHeight="1">
      <c r="G297" s="1"/>
      <c r="H297" s="137"/>
      <c r="I297" s="138"/>
      <c r="J297" s="138"/>
      <c r="K297" s="138"/>
      <c r="L297" s="139"/>
      <c r="M297" s="139"/>
    </row>
    <row r="298" spans="7:13" ht="15" customHeight="1">
      <c r="G298" s="1"/>
      <c r="H298" s="137"/>
      <c r="I298" s="138"/>
      <c r="J298" s="138"/>
      <c r="K298" s="138"/>
      <c r="L298" s="139"/>
      <c r="M298" s="139"/>
    </row>
    <row r="299" spans="7:13" ht="15" customHeight="1">
      <c r="G299" s="1"/>
      <c r="H299" s="137"/>
      <c r="I299" s="138"/>
      <c r="J299" s="138"/>
      <c r="K299" s="138"/>
      <c r="L299" s="139"/>
      <c r="M299" s="139"/>
    </row>
    <row r="300" spans="7:13" ht="15" customHeight="1">
      <c r="G300" s="1"/>
      <c r="H300" s="137"/>
      <c r="I300" s="138"/>
      <c r="J300" s="138"/>
      <c r="K300" s="138"/>
      <c r="L300" s="139"/>
      <c r="M300" s="139"/>
    </row>
    <row r="301" spans="7:13" ht="15" customHeight="1">
      <c r="G301" s="1"/>
      <c r="H301" s="137"/>
      <c r="I301" s="138"/>
      <c r="J301" s="138"/>
      <c r="K301" s="138"/>
      <c r="L301" s="139"/>
      <c r="M301" s="139"/>
    </row>
    <row r="302" spans="7:13" ht="15" customHeight="1">
      <c r="G302" s="1"/>
      <c r="H302" s="137"/>
      <c r="I302" s="138"/>
      <c r="J302" s="138"/>
      <c r="K302" s="138"/>
      <c r="L302" s="139"/>
      <c r="M302" s="139"/>
    </row>
    <row r="303" spans="7:13" ht="15" customHeight="1">
      <c r="G303" s="1"/>
      <c r="H303" s="137"/>
      <c r="I303" s="138"/>
      <c r="J303" s="138"/>
      <c r="K303" s="138"/>
      <c r="L303" s="139"/>
      <c r="M303" s="139"/>
    </row>
    <row r="304" spans="7:13" ht="15" customHeight="1">
      <c r="G304" s="1"/>
      <c r="H304" s="137"/>
      <c r="I304" s="138"/>
      <c r="J304" s="138"/>
      <c r="K304" s="138"/>
      <c r="L304" s="139"/>
      <c r="M304" s="139"/>
    </row>
    <row r="305" spans="7:13" ht="15" customHeight="1">
      <c r="G305" s="1"/>
      <c r="H305" s="137"/>
      <c r="I305" s="138"/>
      <c r="J305" s="138"/>
      <c r="K305" s="138"/>
      <c r="L305" s="139"/>
      <c r="M305" s="139"/>
    </row>
    <row r="306" spans="7:13" ht="15" customHeight="1">
      <c r="G306" s="12"/>
      <c r="H306" s="137"/>
      <c r="I306" s="138"/>
      <c r="J306" s="138"/>
      <c r="K306" s="138"/>
      <c r="L306" s="139"/>
      <c r="M306" s="139"/>
    </row>
    <row r="307" spans="7:13" ht="15" customHeight="1">
      <c r="G307" s="1"/>
      <c r="H307" s="137"/>
      <c r="I307" s="138"/>
      <c r="J307" s="138"/>
      <c r="K307" s="138"/>
      <c r="L307" s="139"/>
      <c r="M307" s="139"/>
    </row>
    <row r="308" spans="7:13" ht="15" customHeight="1">
      <c r="G308" s="1"/>
      <c r="H308" s="137"/>
      <c r="I308" s="138"/>
      <c r="J308" s="138"/>
      <c r="K308" s="138"/>
      <c r="L308" s="139"/>
      <c r="M308" s="139"/>
    </row>
    <row r="309" spans="7:13" ht="15" customHeight="1">
      <c r="G309" s="1"/>
      <c r="H309" s="137"/>
      <c r="I309" s="138"/>
      <c r="J309" s="138"/>
      <c r="K309" s="138"/>
      <c r="L309" s="139"/>
      <c r="M309" s="139"/>
    </row>
    <row r="310" spans="7:13" ht="15" customHeight="1">
      <c r="G310" s="12"/>
      <c r="H310" s="137"/>
      <c r="I310" s="138"/>
      <c r="J310" s="138"/>
      <c r="K310" s="138"/>
      <c r="L310" s="139"/>
      <c r="M310" s="139"/>
    </row>
    <row r="311" spans="7:13" ht="15" customHeight="1">
      <c r="G311" s="1"/>
      <c r="H311" s="137"/>
      <c r="I311" s="138"/>
      <c r="J311" s="138"/>
      <c r="K311" s="138"/>
      <c r="L311" s="139"/>
      <c r="M311" s="139"/>
    </row>
    <row r="312" spans="7:13" ht="15" customHeight="1">
      <c r="G312" s="1"/>
      <c r="H312" s="137"/>
      <c r="I312" s="138"/>
      <c r="J312" s="138"/>
      <c r="K312" s="138"/>
      <c r="L312" s="139"/>
      <c r="M312" s="139"/>
    </row>
    <row r="313" spans="7:13" ht="15" customHeight="1">
      <c r="G313" s="1"/>
      <c r="H313" s="137"/>
      <c r="I313" s="138"/>
      <c r="J313" s="138"/>
      <c r="K313" s="138"/>
      <c r="L313" s="139"/>
      <c r="M313" s="139"/>
    </row>
    <row r="314" spans="7:13" ht="15" customHeight="1">
      <c r="G314" s="1"/>
      <c r="H314" s="137"/>
      <c r="I314" s="138"/>
      <c r="J314" s="138"/>
      <c r="K314" s="138"/>
      <c r="L314" s="139"/>
      <c r="M314" s="139"/>
    </row>
    <row r="315" spans="7:13" ht="15" customHeight="1">
      <c r="G315" s="1"/>
      <c r="H315" s="137"/>
      <c r="I315" s="138"/>
      <c r="J315" s="138"/>
      <c r="K315" s="138"/>
      <c r="L315" s="139"/>
      <c r="M315" s="139"/>
    </row>
    <row r="316" spans="7:13" ht="15" customHeight="1">
      <c r="G316" s="1"/>
      <c r="H316" s="137"/>
      <c r="I316" s="138"/>
      <c r="J316" s="138"/>
      <c r="K316" s="138"/>
      <c r="L316" s="139"/>
      <c r="M316" s="139"/>
    </row>
    <row r="317" spans="7:13" ht="15" customHeight="1">
      <c r="G317" s="1"/>
      <c r="H317" s="137"/>
      <c r="I317" s="138"/>
      <c r="J317" s="138"/>
      <c r="K317" s="138"/>
      <c r="L317" s="139"/>
      <c r="M317" s="139"/>
    </row>
    <row r="318" spans="7:13" ht="15" customHeight="1">
      <c r="G318" s="1"/>
      <c r="H318" s="137"/>
      <c r="I318" s="138"/>
      <c r="J318" s="138"/>
      <c r="K318" s="138"/>
      <c r="L318" s="139"/>
      <c r="M318" s="139"/>
    </row>
    <row r="319" spans="7:13" ht="15" customHeight="1">
      <c r="G319" s="1"/>
      <c r="H319" s="137"/>
      <c r="I319" s="138"/>
      <c r="J319" s="138"/>
      <c r="K319" s="138"/>
      <c r="L319" s="139"/>
      <c r="M319" s="139"/>
    </row>
    <row r="320" spans="7:13" ht="15" customHeight="1">
      <c r="G320" s="1"/>
      <c r="H320" s="137"/>
      <c r="I320" s="138"/>
      <c r="J320" s="138"/>
      <c r="K320" s="138"/>
      <c r="L320" s="139"/>
      <c r="M320" s="139"/>
    </row>
    <row r="321" spans="7:13" ht="15" customHeight="1">
      <c r="G321" s="1"/>
      <c r="H321" s="137"/>
      <c r="I321" s="138"/>
      <c r="J321" s="138"/>
      <c r="K321" s="138"/>
      <c r="L321" s="139"/>
      <c r="M321" s="139"/>
    </row>
    <row r="322" spans="7:13" ht="15" customHeight="1">
      <c r="G322" s="1"/>
      <c r="H322" s="137"/>
      <c r="I322" s="138"/>
      <c r="J322" s="138"/>
      <c r="K322" s="138"/>
      <c r="L322" s="139"/>
      <c r="M322" s="139"/>
    </row>
    <row r="323" spans="7:13" ht="15" customHeight="1">
      <c r="G323" s="1"/>
      <c r="H323" s="137"/>
      <c r="I323" s="138"/>
      <c r="J323" s="138"/>
      <c r="K323" s="138"/>
      <c r="L323" s="139"/>
      <c r="M323" s="139"/>
    </row>
    <row r="324" spans="7:13" ht="15" customHeight="1">
      <c r="G324" s="1"/>
      <c r="H324" s="137"/>
      <c r="I324" s="138"/>
      <c r="J324" s="138"/>
      <c r="K324" s="138"/>
      <c r="L324" s="139"/>
      <c r="M324" s="139"/>
    </row>
    <row r="325" spans="7:13" ht="15" customHeight="1">
      <c r="G325" s="1"/>
      <c r="H325" s="137"/>
      <c r="I325" s="138"/>
      <c r="J325" s="138"/>
      <c r="K325" s="138"/>
      <c r="L325" s="139"/>
      <c r="M325" s="139"/>
    </row>
    <row r="326" spans="7:13" ht="15" customHeight="1">
      <c r="G326" s="1"/>
      <c r="H326" s="137"/>
      <c r="I326" s="138"/>
      <c r="J326" s="138"/>
      <c r="K326" s="138"/>
      <c r="L326" s="139"/>
      <c r="M326" s="139"/>
    </row>
    <row r="327" spans="7:13" ht="15" customHeight="1">
      <c r="G327" s="1"/>
      <c r="H327" s="137"/>
      <c r="I327" s="138"/>
      <c r="J327" s="138"/>
      <c r="K327" s="138"/>
      <c r="L327" s="139"/>
      <c r="M327" s="139"/>
    </row>
    <row r="328" spans="7:13" ht="15" customHeight="1">
      <c r="G328" s="1"/>
      <c r="H328" s="137"/>
      <c r="I328" s="138"/>
      <c r="J328" s="138"/>
      <c r="K328" s="138"/>
      <c r="L328" s="139"/>
      <c r="M328" s="139"/>
    </row>
    <row r="329" spans="7:13" ht="15" customHeight="1">
      <c r="G329" s="1"/>
      <c r="H329" s="137"/>
      <c r="I329" s="138"/>
      <c r="J329" s="138"/>
      <c r="K329" s="138"/>
      <c r="L329" s="139"/>
      <c r="M329" s="139"/>
    </row>
    <row r="330" spans="7:13" ht="15" customHeight="1">
      <c r="G330" s="1"/>
      <c r="H330" s="137"/>
      <c r="I330" s="138"/>
      <c r="J330" s="138"/>
      <c r="K330" s="138"/>
      <c r="L330" s="139"/>
      <c r="M330" s="139"/>
    </row>
    <row r="331" spans="7:13" ht="15" customHeight="1">
      <c r="G331" s="1"/>
      <c r="H331" s="137"/>
      <c r="I331" s="138"/>
      <c r="J331" s="138"/>
      <c r="K331" s="138"/>
      <c r="L331" s="139"/>
      <c r="M331" s="139"/>
    </row>
    <row r="332" spans="7:13" ht="15" customHeight="1">
      <c r="G332" s="1"/>
      <c r="H332" s="137"/>
      <c r="I332" s="138"/>
      <c r="J332" s="138"/>
      <c r="K332" s="138"/>
      <c r="L332" s="139"/>
      <c r="M332" s="139"/>
    </row>
    <row r="333" spans="7:13" ht="15" customHeight="1">
      <c r="G333" s="1"/>
      <c r="H333" s="137"/>
      <c r="I333" s="138"/>
      <c r="J333" s="138"/>
      <c r="K333" s="138"/>
      <c r="L333" s="139"/>
      <c r="M333" s="139"/>
    </row>
    <row r="334" spans="7:13" ht="15" customHeight="1">
      <c r="G334" s="1"/>
      <c r="H334" s="137"/>
      <c r="I334" s="138"/>
      <c r="J334" s="138"/>
      <c r="K334" s="138"/>
      <c r="L334" s="139"/>
      <c r="M334" s="139"/>
    </row>
    <row r="335" spans="7:13" ht="15" customHeight="1">
      <c r="G335" s="1"/>
      <c r="H335" s="137"/>
      <c r="I335" s="138"/>
      <c r="J335" s="138"/>
      <c r="K335" s="138"/>
      <c r="L335" s="139"/>
      <c r="M335" s="139"/>
    </row>
    <row r="336" spans="7:13" ht="15" customHeight="1">
      <c r="G336" s="1"/>
      <c r="H336" s="137"/>
      <c r="I336" s="138"/>
      <c r="J336" s="138"/>
      <c r="K336" s="138"/>
      <c r="L336" s="139"/>
      <c r="M336" s="139"/>
    </row>
    <row r="337" spans="7:13" ht="15" customHeight="1">
      <c r="G337" s="1"/>
      <c r="H337" s="137"/>
      <c r="I337" s="138"/>
      <c r="J337" s="138"/>
      <c r="K337" s="138"/>
      <c r="L337" s="139"/>
      <c r="M337" s="139"/>
    </row>
    <row r="338" spans="7:13" ht="15" customHeight="1">
      <c r="G338" s="1"/>
      <c r="H338" s="137"/>
      <c r="I338" s="138"/>
      <c r="J338" s="138"/>
      <c r="K338" s="138"/>
      <c r="L338" s="139"/>
      <c r="M338" s="139"/>
    </row>
    <row r="339" spans="7:13" ht="15" customHeight="1">
      <c r="G339" s="1"/>
      <c r="H339" s="137"/>
      <c r="I339" s="138"/>
      <c r="J339" s="138"/>
      <c r="K339" s="138"/>
      <c r="L339" s="139"/>
      <c r="M339" s="139"/>
    </row>
    <row r="340" spans="7:13" ht="15" customHeight="1">
      <c r="G340" s="1"/>
      <c r="H340" s="137"/>
      <c r="I340" s="138"/>
      <c r="J340" s="138"/>
      <c r="K340" s="138"/>
      <c r="L340" s="139"/>
      <c r="M340" s="139"/>
    </row>
    <row r="341" spans="7:13" ht="15" customHeight="1">
      <c r="G341" s="1"/>
      <c r="H341" s="137"/>
      <c r="I341" s="138"/>
      <c r="J341" s="138"/>
      <c r="K341" s="138"/>
      <c r="L341" s="139"/>
      <c r="M341" s="139"/>
    </row>
    <row r="342" spans="7:13" ht="15" customHeight="1">
      <c r="G342" s="1"/>
      <c r="H342" s="137"/>
      <c r="I342" s="138"/>
      <c r="J342" s="138"/>
      <c r="K342" s="138"/>
      <c r="L342" s="139"/>
      <c r="M342" s="139"/>
    </row>
    <row r="343" spans="7:13" ht="15" customHeight="1">
      <c r="G343" s="1"/>
      <c r="H343" s="137"/>
      <c r="I343" s="138"/>
      <c r="J343" s="138"/>
      <c r="K343" s="138"/>
      <c r="L343" s="139"/>
      <c r="M343" s="139"/>
    </row>
    <row r="344" spans="7:13" ht="15" customHeight="1">
      <c r="G344" s="1"/>
      <c r="H344" s="137"/>
      <c r="I344" s="138"/>
      <c r="J344" s="138"/>
      <c r="K344" s="138"/>
      <c r="L344" s="139"/>
      <c r="M344" s="139"/>
    </row>
    <row r="345" spans="7:13" ht="15" customHeight="1">
      <c r="G345" s="1"/>
      <c r="H345" s="137"/>
      <c r="I345" s="138"/>
      <c r="J345" s="138"/>
      <c r="K345" s="138"/>
      <c r="L345" s="139"/>
      <c r="M345" s="139"/>
    </row>
    <row r="346" spans="7:13" ht="15" customHeight="1">
      <c r="G346" s="1"/>
      <c r="H346" s="137"/>
      <c r="I346" s="138"/>
      <c r="J346" s="138"/>
      <c r="K346" s="138"/>
      <c r="L346" s="139"/>
      <c r="M346" s="139"/>
    </row>
    <row r="347" spans="7:13" ht="15" customHeight="1">
      <c r="G347" s="1"/>
      <c r="H347" s="137"/>
      <c r="I347" s="138"/>
      <c r="J347" s="138"/>
      <c r="K347" s="138"/>
      <c r="L347" s="139"/>
      <c r="M347" s="139"/>
    </row>
    <row r="348" spans="7:13" ht="15" customHeight="1">
      <c r="G348" s="1"/>
      <c r="H348" s="137"/>
      <c r="I348" s="138"/>
      <c r="J348" s="138"/>
      <c r="K348" s="138"/>
      <c r="L348" s="139"/>
      <c r="M348" s="139"/>
    </row>
    <row r="349" spans="7:13" ht="15" customHeight="1">
      <c r="G349" s="1"/>
      <c r="H349" s="137"/>
      <c r="I349" s="138"/>
      <c r="J349" s="138"/>
      <c r="K349" s="138"/>
      <c r="L349" s="139"/>
      <c r="M349" s="139"/>
    </row>
    <row r="350" spans="7:13" ht="15" customHeight="1">
      <c r="G350" s="1"/>
      <c r="H350" s="137"/>
      <c r="I350" s="138"/>
      <c r="J350" s="138"/>
      <c r="K350" s="138"/>
      <c r="L350" s="139"/>
      <c r="M350" s="139"/>
    </row>
    <row r="351" spans="7:13" ht="15" customHeight="1">
      <c r="G351" s="1"/>
      <c r="H351" s="137"/>
      <c r="I351" s="138"/>
      <c r="J351" s="138"/>
      <c r="K351" s="138"/>
      <c r="L351" s="139"/>
      <c r="M351" s="139"/>
    </row>
    <row r="352" spans="7:13" ht="15" customHeight="1">
      <c r="G352" s="1"/>
      <c r="H352" s="137"/>
      <c r="I352" s="138"/>
      <c r="J352" s="138"/>
      <c r="K352" s="138"/>
      <c r="L352" s="139"/>
      <c r="M352" s="139"/>
    </row>
    <row r="353" spans="7:13" ht="15" customHeight="1">
      <c r="G353" s="1"/>
      <c r="H353" s="137"/>
      <c r="I353" s="138"/>
      <c r="J353" s="138"/>
      <c r="K353" s="138"/>
      <c r="L353" s="139"/>
      <c r="M353" s="139"/>
    </row>
    <row r="354" spans="7:13" ht="15" customHeight="1">
      <c r="G354" s="1"/>
      <c r="H354" s="137"/>
      <c r="I354" s="138"/>
      <c r="J354" s="138"/>
      <c r="K354" s="138"/>
      <c r="L354" s="139"/>
      <c r="M354" s="139"/>
    </row>
    <row r="355" spans="7:13" ht="15" customHeight="1">
      <c r="G355" s="1"/>
      <c r="H355" s="137"/>
      <c r="I355" s="138"/>
      <c r="J355" s="138"/>
      <c r="K355" s="138"/>
      <c r="L355" s="139"/>
      <c r="M355" s="139"/>
    </row>
    <row r="356" spans="7:13" ht="15" customHeight="1">
      <c r="G356" s="1"/>
      <c r="H356" s="137"/>
      <c r="I356" s="138"/>
      <c r="J356" s="138"/>
      <c r="K356" s="138"/>
      <c r="L356" s="139"/>
      <c r="M356" s="139"/>
    </row>
    <row r="357" spans="7:13" ht="15" customHeight="1">
      <c r="G357" s="1"/>
      <c r="H357" s="137"/>
      <c r="I357" s="138"/>
      <c r="J357" s="138"/>
      <c r="K357" s="138"/>
      <c r="L357" s="139"/>
      <c r="M357" s="139"/>
    </row>
    <row r="358" spans="7:13" ht="15" customHeight="1">
      <c r="G358" s="1"/>
      <c r="H358" s="137"/>
      <c r="I358" s="138"/>
      <c r="J358" s="138"/>
      <c r="K358" s="138"/>
      <c r="L358" s="139"/>
      <c r="M358" s="139"/>
    </row>
    <row r="359" spans="7:13" ht="15" customHeight="1">
      <c r="G359" s="1"/>
      <c r="H359" s="137"/>
      <c r="I359" s="138"/>
      <c r="J359" s="138"/>
      <c r="K359" s="138"/>
      <c r="L359" s="139"/>
      <c r="M359" s="139"/>
    </row>
    <row r="360" spans="7:13" ht="15" customHeight="1">
      <c r="G360" s="1"/>
      <c r="H360" s="137"/>
      <c r="I360" s="138"/>
      <c r="J360" s="138"/>
      <c r="K360" s="138"/>
      <c r="L360" s="139"/>
      <c r="M360" s="139"/>
    </row>
    <row r="361" spans="7:13" ht="15" customHeight="1">
      <c r="G361" s="1"/>
      <c r="H361" s="137"/>
      <c r="I361" s="138"/>
      <c r="J361" s="138"/>
      <c r="K361" s="138"/>
      <c r="L361" s="139"/>
      <c r="M361" s="139"/>
    </row>
    <row r="362" spans="7:13" ht="15" customHeight="1">
      <c r="G362" s="1"/>
      <c r="H362" s="137"/>
      <c r="I362" s="138"/>
      <c r="J362" s="138"/>
      <c r="K362" s="138"/>
      <c r="L362" s="139"/>
      <c r="M362" s="139"/>
    </row>
    <row r="363" spans="7:13" ht="15" customHeight="1">
      <c r="G363" s="1"/>
      <c r="H363" s="137"/>
      <c r="I363" s="138"/>
      <c r="J363" s="138"/>
      <c r="K363" s="138"/>
      <c r="L363" s="139"/>
      <c r="M363" s="139"/>
    </row>
    <row r="364" spans="7:13" ht="15" customHeight="1">
      <c r="G364" s="1"/>
      <c r="H364" s="137"/>
      <c r="I364" s="138"/>
      <c r="J364" s="138"/>
      <c r="K364" s="138"/>
      <c r="L364" s="139"/>
      <c r="M364" s="139"/>
    </row>
    <row r="365" spans="7:13" ht="15" customHeight="1">
      <c r="G365" s="1"/>
      <c r="H365" s="137"/>
      <c r="I365" s="138"/>
      <c r="J365" s="138"/>
      <c r="K365" s="138"/>
      <c r="L365" s="139"/>
      <c r="M365" s="139"/>
    </row>
    <row r="366" spans="7:13" ht="15" customHeight="1">
      <c r="G366" s="1"/>
      <c r="H366" s="137"/>
      <c r="I366" s="138"/>
      <c r="J366" s="138"/>
      <c r="K366" s="138"/>
      <c r="L366" s="139"/>
      <c r="M366" s="139"/>
    </row>
    <row r="367" spans="7:13" ht="15" customHeight="1">
      <c r="G367" s="1"/>
      <c r="H367" s="137"/>
      <c r="I367" s="138"/>
      <c r="J367" s="138"/>
      <c r="K367" s="138"/>
      <c r="L367" s="139"/>
      <c r="M367" s="139"/>
    </row>
    <row r="368" spans="7:13" ht="15" customHeight="1">
      <c r="G368" s="1"/>
      <c r="H368" s="137"/>
      <c r="I368" s="138"/>
      <c r="J368" s="138"/>
      <c r="K368" s="138"/>
      <c r="L368" s="139"/>
      <c r="M368" s="139"/>
    </row>
    <row r="369" spans="7:13" ht="15" customHeight="1">
      <c r="G369" s="1"/>
      <c r="H369" s="137"/>
      <c r="I369" s="138"/>
      <c r="J369" s="138"/>
      <c r="K369" s="138"/>
      <c r="L369" s="139"/>
      <c r="M369" s="139"/>
    </row>
    <row r="370" spans="7:13" ht="15" customHeight="1">
      <c r="G370" s="1"/>
      <c r="H370" s="137"/>
      <c r="I370" s="138"/>
      <c r="J370" s="138"/>
      <c r="K370" s="138"/>
      <c r="L370" s="139"/>
      <c r="M370" s="139"/>
    </row>
    <row r="371" spans="7:13" ht="15" customHeight="1">
      <c r="G371" s="1"/>
      <c r="H371" s="137"/>
      <c r="I371" s="138"/>
      <c r="J371" s="138"/>
      <c r="K371" s="138"/>
      <c r="L371" s="139"/>
      <c r="M371" s="139"/>
    </row>
    <row r="372" spans="7:13" ht="15" customHeight="1">
      <c r="G372" s="1"/>
      <c r="H372" s="137"/>
      <c r="I372" s="138"/>
      <c r="J372" s="138"/>
      <c r="K372" s="138"/>
      <c r="L372" s="139"/>
      <c r="M372" s="139"/>
    </row>
    <row r="373" spans="7:13" ht="15" customHeight="1">
      <c r="G373" s="1"/>
      <c r="H373" s="137"/>
      <c r="I373" s="138"/>
      <c r="J373" s="138"/>
      <c r="K373" s="138"/>
      <c r="L373" s="139"/>
      <c r="M373" s="139"/>
    </row>
    <row r="374" spans="7:13" ht="15" customHeight="1">
      <c r="G374" s="1"/>
      <c r="H374" s="137"/>
      <c r="I374" s="138"/>
      <c r="J374" s="138"/>
      <c r="K374" s="138"/>
      <c r="L374" s="139"/>
      <c r="M374" s="139"/>
    </row>
    <row r="375" spans="7:13" ht="15" customHeight="1">
      <c r="G375" s="1"/>
      <c r="H375" s="137"/>
      <c r="I375" s="138"/>
      <c r="J375" s="138"/>
      <c r="K375" s="138"/>
      <c r="L375" s="139"/>
      <c r="M375" s="139"/>
    </row>
    <row r="376" spans="7:13" ht="15" customHeight="1">
      <c r="G376" s="1"/>
      <c r="H376" s="137"/>
      <c r="I376" s="138"/>
      <c r="J376" s="138"/>
      <c r="K376" s="138"/>
      <c r="L376" s="139"/>
      <c r="M376" s="139"/>
    </row>
    <row r="377" spans="7:13" ht="15" customHeight="1">
      <c r="G377" s="1"/>
      <c r="H377" s="137"/>
      <c r="I377" s="138"/>
      <c r="J377" s="138"/>
      <c r="K377" s="138"/>
      <c r="L377" s="139"/>
      <c r="M377" s="139"/>
    </row>
    <row r="378" spans="7:13" ht="15" customHeight="1">
      <c r="G378" s="1"/>
      <c r="H378" s="137"/>
      <c r="I378" s="138"/>
      <c r="J378" s="138"/>
      <c r="K378" s="138"/>
      <c r="L378" s="139"/>
      <c r="M378" s="139"/>
    </row>
    <row r="379" spans="7:13" ht="15" customHeight="1">
      <c r="G379" s="1"/>
      <c r="H379" s="137"/>
      <c r="I379" s="138"/>
      <c r="J379" s="138"/>
      <c r="K379" s="138"/>
      <c r="L379" s="139"/>
      <c r="M379" s="139"/>
    </row>
    <row r="380" spans="7:13" ht="15" customHeight="1">
      <c r="G380" s="1"/>
      <c r="H380" s="137"/>
      <c r="I380" s="138"/>
      <c r="J380" s="138"/>
      <c r="K380" s="138"/>
      <c r="L380" s="139"/>
      <c r="M380" s="139"/>
    </row>
    <row r="381" spans="7:13" ht="15" customHeight="1">
      <c r="G381" s="1"/>
      <c r="H381" s="137"/>
      <c r="I381" s="138"/>
      <c r="J381" s="138"/>
      <c r="K381" s="138"/>
      <c r="L381" s="139"/>
      <c r="M381" s="139"/>
    </row>
    <row r="382" spans="7:13" ht="15" customHeight="1">
      <c r="G382" s="1"/>
      <c r="H382" s="137"/>
      <c r="I382" s="138"/>
      <c r="J382" s="138"/>
      <c r="K382" s="138"/>
      <c r="L382" s="139"/>
      <c r="M382" s="139"/>
    </row>
    <row r="383" spans="7:13" ht="15" customHeight="1">
      <c r="G383" s="1"/>
      <c r="H383" s="137"/>
      <c r="I383" s="138"/>
      <c r="J383" s="138"/>
      <c r="K383" s="138"/>
      <c r="L383" s="139"/>
      <c r="M383" s="139"/>
    </row>
    <row r="384" spans="7:13" ht="15" customHeight="1">
      <c r="G384" s="1"/>
      <c r="H384" s="137"/>
      <c r="I384" s="138"/>
      <c r="J384" s="138"/>
      <c r="K384" s="138"/>
      <c r="L384" s="139"/>
      <c r="M384" s="139"/>
    </row>
    <row r="385" spans="7:13" ht="15" customHeight="1">
      <c r="G385" s="1"/>
      <c r="H385" s="137"/>
      <c r="I385" s="138"/>
      <c r="J385" s="138"/>
      <c r="K385" s="138"/>
      <c r="L385" s="139"/>
      <c r="M385" s="139"/>
    </row>
    <row r="386" spans="7:13" ht="15" customHeight="1">
      <c r="G386" s="1"/>
      <c r="H386" s="137"/>
      <c r="I386" s="138"/>
      <c r="J386" s="138"/>
      <c r="K386" s="138"/>
      <c r="L386" s="139"/>
      <c r="M386" s="139"/>
    </row>
    <row r="387" spans="7:13" ht="15" customHeight="1">
      <c r="G387" s="1"/>
      <c r="H387" s="137"/>
      <c r="I387" s="138"/>
      <c r="J387" s="138"/>
      <c r="K387" s="138"/>
      <c r="L387" s="139"/>
      <c r="M387" s="139"/>
    </row>
    <row r="388" spans="7:13" ht="15" customHeight="1">
      <c r="G388" s="1"/>
      <c r="H388" s="137"/>
      <c r="I388" s="138"/>
      <c r="J388" s="138"/>
      <c r="K388" s="138"/>
      <c r="L388" s="139"/>
      <c r="M388" s="139"/>
    </row>
    <row r="389" spans="7:13" ht="15" customHeight="1">
      <c r="G389" s="1"/>
      <c r="H389" s="137"/>
      <c r="I389" s="138"/>
      <c r="J389" s="138"/>
      <c r="K389" s="138"/>
      <c r="L389" s="139"/>
      <c r="M389" s="139"/>
    </row>
    <row r="390" spans="7:13" ht="15" customHeight="1">
      <c r="G390" s="1"/>
      <c r="H390" s="137"/>
      <c r="I390" s="138"/>
      <c r="J390" s="138"/>
      <c r="K390" s="138"/>
      <c r="L390" s="139"/>
      <c r="M390" s="139"/>
    </row>
    <row r="391" spans="7:13" ht="15" customHeight="1">
      <c r="G391" s="1"/>
      <c r="H391" s="137"/>
      <c r="I391" s="138"/>
      <c r="J391" s="138"/>
      <c r="K391" s="138"/>
      <c r="L391" s="139"/>
      <c r="M391" s="139"/>
    </row>
    <row r="392" spans="7:13" ht="15" customHeight="1">
      <c r="G392" s="1"/>
      <c r="H392" s="137"/>
      <c r="I392" s="138"/>
      <c r="J392" s="138"/>
      <c r="K392" s="138"/>
      <c r="L392" s="139"/>
      <c r="M392" s="139"/>
    </row>
    <row r="393" spans="7:13" ht="15" customHeight="1">
      <c r="G393" s="1"/>
      <c r="H393" s="137"/>
      <c r="I393" s="138"/>
      <c r="J393" s="138"/>
      <c r="K393" s="138"/>
      <c r="L393" s="139"/>
      <c r="M393" s="139"/>
    </row>
    <row r="394" spans="7:13" ht="15" customHeight="1">
      <c r="G394" s="1"/>
      <c r="H394" s="137"/>
      <c r="I394" s="138"/>
      <c r="J394" s="138"/>
      <c r="K394" s="138"/>
      <c r="L394" s="139"/>
      <c r="M394" s="139"/>
    </row>
    <row r="395" spans="7:13" ht="15" customHeight="1">
      <c r="G395" s="1"/>
      <c r="H395" s="137"/>
      <c r="I395" s="138"/>
      <c r="J395" s="138"/>
      <c r="K395" s="138"/>
      <c r="L395" s="139"/>
      <c r="M395" s="139"/>
    </row>
    <row r="396" spans="7:13" ht="15" customHeight="1">
      <c r="G396" s="1"/>
      <c r="H396" s="137"/>
      <c r="I396" s="138"/>
      <c r="J396" s="138"/>
      <c r="K396" s="138"/>
      <c r="L396" s="139"/>
      <c r="M396" s="139"/>
    </row>
    <row r="397" spans="7:13" ht="15" customHeight="1">
      <c r="G397" s="1"/>
      <c r="H397" s="137"/>
      <c r="I397" s="138"/>
      <c r="J397" s="138"/>
      <c r="K397" s="138"/>
      <c r="L397" s="139"/>
      <c r="M397" s="139"/>
    </row>
    <row r="398" spans="7:13" ht="15" customHeight="1">
      <c r="G398" s="1"/>
      <c r="H398" s="137"/>
      <c r="I398" s="138"/>
      <c r="J398" s="138"/>
      <c r="K398" s="138"/>
      <c r="L398" s="139"/>
      <c r="M398" s="139"/>
    </row>
    <row r="399" spans="7:13" ht="15" customHeight="1">
      <c r="G399" s="1"/>
      <c r="H399" s="137"/>
      <c r="I399" s="138"/>
      <c r="J399" s="138"/>
      <c r="K399" s="138"/>
      <c r="L399" s="139"/>
      <c r="M399" s="139"/>
    </row>
    <row r="400" spans="7:13" ht="15" customHeight="1">
      <c r="G400" s="1"/>
      <c r="H400" s="137"/>
      <c r="I400" s="138"/>
      <c r="J400" s="138"/>
      <c r="K400" s="138"/>
      <c r="L400" s="139"/>
      <c r="M400" s="139"/>
    </row>
    <row r="401" spans="7:13" ht="15" customHeight="1">
      <c r="G401" s="1"/>
      <c r="H401" s="137"/>
      <c r="I401" s="138"/>
      <c r="J401" s="138"/>
      <c r="K401" s="138"/>
      <c r="L401" s="139"/>
      <c r="M401" s="139"/>
    </row>
    <row r="402" spans="7:13" ht="15" customHeight="1">
      <c r="G402" s="1"/>
      <c r="H402" s="137"/>
      <c r="I402" s="138"/>
      <c r="J402" s="138"/>
      <c r="K402" s="138"/>
      <c r="L402" s="139"/>
      <c r="M402" s="139"/>
    </row>
    <row r="403" spans="7:13" ht="15" customHeight="1">
      <c r="G403" s="1"/>
      <c r="H403" s="137"/>
      <c r="I403" s="138"/>
      <c r="J403" s="138"/>
      <c r="K403" s="138"/>
      <c r="L403" s="139"/>
      <c r="M403" s="139"/>
    </row>
    <row r="404" spans="7:13" ht="15" customHeight="1">
      <c r="G404" s="1"/>
      <c r="H404" s="137"/>
      <c r="I404" s="138"/>
      <c r="J404" s="138"/>
      <c r="K404" s="138"/>
      <c r="L404" s="139"/>
      <c r="M404" s="139"/>
    </row>
    <row r="405" spans="7:13" ht="15" customHeight="1">
      <c r="G405" s="1"/>
      <c r="H405" s="137"/>
      <c r="I405" s="138"/>
      <c r="J405" s="138"/>
      <c r="K405" s="138"/>
      <c r="L405" s="139"/>
      <c r="M405" s="139"/>
    </row>
    <row r="406" spans="7:13" ht="15" customHeight="1">
      <c r="G406" s="1"/>
      <c r="H406" s="137"/>
      <c r="I406" s="138"/>
      <c r="J406" s="138"/>
      <c r="K406" s="138"/>
      <c r="L406" s="139"/>
      <c r="M406" s="139"/>
    </row>
    <row r="407" spans="7:13" ht="15" customHeight="1">
      <c r="G407" s="1"/>
      <c r="H407" s="137"/>
      <c r="I407" s="138"/>
      <c r="J407" s="138"/>
      <c r="K407" s="138"/>
      <c r="L407" s="139"/>
      <c r="M407" s="139"/>
    </row>
    <row r="408" spans="7:13" ht="15" customHeight="1">
      <c r="G408" s="1"/>
      <c r="H408" s="137"/>
      <c r="I408" s="138"/>
      <c r="J408" s="138"/>
      <c r="K408" s="138"/>
      <c r="L408" s="139"/>
      <c r="M408" s="139"/>
    </row>
    <row r="409" spans="7:13" ht="15" customHeight="1">
      <c r="G409" s="1"/>
      <c r="H409" s="137"/>
      <c r="I409" s="138"/>
      <c r="J409" s="138"/>
      <c r="K409" s="138"/>
      <c r="L409" s="139"/>
      <c r="M409" s="139"/>
    </row>
    <row r="410" spans="7:13" ht="15" customHeight="1">
      <c r="G410" s="1"/>
      <c r="H410" s="137"/>
      <c r="I410" s="138"/>
      <c r="J410" s="138"/>
      <c r="K410" s="138"/>
      <c r="L410" s="139"/>
      <c r="M410" s="139"/>
    </row>
    <row r="411" spans="7:13" ht="15" customHeight="1">
      <c r="G411" s="1"/>
      <c r="H411" s="137"/>
      <c r="I411" s="138"/>
      <c r="J411" s="138"/>
      <c r="K411" s="138"/>
      <c r="L411" s="139"/>
      <c r="M411" s="139"/>
    </row>
    <row r="412" spans="7:13" ht="15" customHeight="1">
      <c r="G412" s="1"/>
      <c r="H412" s="137"/>
      <c r="I412" s="138"/>
      <c r="J412" s="138"/>
      <c r="K412" s="138"/>
      <c r="L412" s="139"/>
      <c r="M412" s="139"/>
    </row>
    <row r="413" spans="7:13" ht="15" customHeight="1">
      <c r="G413" s="1"/>
      <c r="H413" s="137"/>
      <c r="I413" s="138"/>
      <c r="J413" s="138"/>
      <c r="K413" s="138"/>
      <c r="L413" s="139"/>
      <c r="M413" s="139"/>
    </row>
    <row r="414" spans="7:13" ht="15" customHeight="1">
      <c r="G414" s="1"/>
      <c r="H414" s="137"/>
      <c r="I414" s="138"/>
      <c r="J414" s="138"/>
      <c r="K414" s="138"/>
      <c r="L414" s="139"/>
      <c r="M414" s="139"/>
    </row>
    <row r="415" spans="7:13" ht="15" customHeight="1">
      <c r="G415" s="1"/>
      <c r="H415" s="137"/>
      <c r="I415" s="138"/>
      <c r="J415" s="138"/>
      <c r="K415" s="138"/>
      <c r="L415" s="139"/>
      <c r="M415" s="139"/>
    </row>
    <row r="416" spans="7:13" ht="15" customHeight="1">
      <c r="G416" s="1"/>
      <c r="H416" s="137"/>
      <c r="I416" s="138"/>
      <c r="J416" s="138"/>
      <c r="K416" s="138"/>
      <c r="L416" s="139"/>
      <c r="M416" s="139"/>
    </row>
    <row r="417" spans="7:13" ht="15" customHeight="1">
      <c r="G417" s="1"/>
      <c r="H417" s="137"/>
      <c r="I417" s="138"/>
      <c r="J417" s="138"/>
      <c r="K417" s="138"/>
      <c r="L417" s="139"/>
      <c r="M417" s="139"/>
    </row>
    <row r="418" spans="7:13" ht="15" customHeight="1">
      <c r="G418" s="1"/>
      <c r="H418" s="137"/>
      <c r="I418" s="138"/>
      <c r="J418" s="138"/>
      <c r="K418" s="138"/>
      <c r="L418" s="139"/>
      <c r="M418" s="139"/>
    </row>
    <row r="419" spans="7:13" ht="15" customHeight="1">
      <c r="G419" s="1"/>
      <c r="H419" s="137"/>
      <c r="I419" s="138"/>
      <c r="J419" s="138"/>
      <c r="K419" s="138"/>
      <c r="L419" s="139"/>
      <c r="M419" s="139"/>
    </row>
    <row r="420" spans="7:13" ht="15" customHeight="1">
      <c r="G420" s="1"/>
      <c r="H420" s="137"/>
      <c r="I420" s="138"/>
      <c r="J420" s="138"/>
      <c r="K420" s="138"/>
      <c r="L420" s="139"/>
      <c r="M420" s="139"/>
    </row>
    <row r="421" spans="7:13" ht="15" customHeight="1">
      <c r="G421" s="1"/>
      <c r="H421" s="137"/>
      <c r="I421" s="138"/>
      <c r="J421" s="138"/>
      <c r="K421" s="138"/>
      <c r="L421" s="139"/>
      <c r="M421" s="139"/>
    </row>
    <row r="422" spans="7:13" ht="15" customHeight="1">
      <c r="G422" s="1"/>
      <c r="H422" s="137"/>
      <c r="I422" s="138"/>
      <c r="J422" s="138"/>
      <c r="K422" s="138"/>
      <c r="L422" s="139"/>
      <c r="M422" s="139"/>
    </row>
    <row r="423" spans="7:13" ht="15" customHeight="1">
      <c r="G423" s="1"/>
      <c r="H423" s="137"/>
      <c r="I423" s="138"/>
      <c r="J423" s="138"/>
      <c r="K423" s="138"/>
      <c r="L423" s="139"/>
      <c r="M423" s="139"/>
    </row>
    <row r="424" spans="7:13" ht="15" customHeight="1">
      <c r="G424" s="1"/>
      <c r="H424" s="137"/>
      <c r="I424" s="138"/>
      <c r="J424" s="138"/>
      <c r="K424" s="138"/>
      <c r="L424" s="139"/>
      <c r="M424" s="139"/>
    </row>
    <row r="425" spans="7:13" ht="15" customHeight="1">
      <c r="G425" s="1"/>
      <c r="H425" s="137"/>
      <c r="I425" s="138"/>
      <c r="J425" s="138"/>
      <c r="K425" s="138"/>
      <c r="L425" s="139"/>
      <c r="M425" s="139"/>
    </row>
    <row r="426" spans="7:13" ht="15" customHeight="1">
      <c r="G426" s="1"/>
      <c r="H426" s="137"/>
      <c r="I426" s="138"/>
      <c r="J426" s="138"/>
      <c r="K426" s="138"/>
      <c r="L426" s="139"/>
      <c r="M426" s="139"/>
    </row>
    <row r="427" spans="7:13" ht="15" customHeight="1">
      <c r="G427" s="1"/>
      <c r="H427" s="137"/>
      <c r="I427" s="138"/>
      <c r="J427" s="138"/>
      <c r="K427" s="138"/>
      <c r="L427" s="139"/>
      <c r="M427" s="139"/>
    </row>
    <row r="428" spans="7:13" ht="15" customHeight="1">
      <c r="G428" s="1"/>
      <c r="H428" s="137"/>
      <c r="I428" s="138"/>
      <c r="J428" s="138"/>
      <c r="K428" s="138"/>
      <c r="L428" s="139"/>
      <c r="M428" s="139"/>
    </row>
    <row r="429" spans="7:13" ht="15" customHeight="1">
      <c r="G429" s="1"/>
      <c r="H429" s="137"/>
      <c r="I429" s="138"/>
      <c r="J429" s="138"/>
      <c r="K429" s="138"/>
      <c r="L429" s="139"/>
      <c r="M429" s="139"/>
    </row>
    <row r="430" spans="7:13" ht="15" customHeight="1">
      <c r="G430" s="1"/>
      <c r="H430" s="137"/>
      <c r="I430" s="138"/>
      <c r="J430" s="138"/>
      <c r="K430" s="138"/>
      <c r="L430" s="139"/>
      <c r="M430" s="139"/>
    </row>
    <row r="431" spans="7:13" ht="15" customHeight="1">
      <c r="G431" s="1"/>
      <c r="H431" s="137"/>
      <c r="I431" s="138"/>
      <c r="J431" s="138"/>
      <c r="K431" s="138"/>
      <c r="L431" s="139"/>
      <c r="M431" s="139"/>
    </row>
    <row r="432" spans="7:13" ht="15" customHeight="1">
      <c r="G432" s="1"/>
      <c r="H432" s="137"/>
      <c r="I432" s="138"/>
      <c r="J432" s="138"/>
      <c r="K432" s="138"/>
      <c r="L432" s="139"/>
      <c r="M432" s="139"/>
    </row>
    <row r="433" spans="7:13" ht="15" customHeight="1">
      <c r="G433" s="1"/>
      <c r="H433" s="137"/>
      <c r="I433" s="138"/>
      <c r="J433" s="138"/>
      <c r="K433" s="138"/>
      <c r="L433" s="139"/>
      <c r="M433" s="139"/>
    </row>
    <row r="434" spans="7:13" ht="15" customHeight="1">
      <c r="G434" s="1"/>
      <c r="H434" s="137"/>
      <c r="I434" s="138"/>
      <c r="J434" s="138"/>
      <c r="K434" s="138"/>
      <c r="L434" s="139"/>
      <c r="M434" s="139"/>
    </row>
    <row r="435" spans="7:13" ht="15" customHeight="1">
      <c r="G435" s="1"/>
      <c r="H435" s="137"/>
      <c r="I435" s="138"/>
      <c r="J435" s="138"/>
      <c r="K435" s="138"/>
      <c r="L435" s="139"/>
      <c r="M435" s="139"/>
    </row>
    <row r="436" spans="7:13" ht="15" customHeight="1">
      <c r="G436" s="1"/>
      <c r="H436" s="137"/>
      <c r="I436" s="138"/>
      <c r="J436" s="138"/>
      <c r="K436" s="138"/>
      <c r="L436" s="139"/>
      <c r="M436" s="139"/>
    </row>
    <row r="437" spans="7:13" ht="15" customHeight="1">
      <c r="G437" s="1"/>
      <c r="H437" s="137"/>
      <c r="I437" s="138"/>
      <c r="J437" s="138"/>
      <c r="K437" s="138"/>
      <c r="L437" s="139"/>
      <c r="M437" s="139"/>
    </row>
    <row r="438" spans="7:13" ht="15" customHeight="1">
      <c r="G438" s="1"/>
      <c r="H438" s="137"/>
      <c r="I438" s="138"/>
      <c r="J438" s="138"/>
      <c r="K438" s="138"/>
      <c r="L438" s="139"/>
      <c r="M438" s="139"/>
    </row>
    <row r="439" spans="7:13" ht="15" customHeight="1">
      <c r="G439" s="1"/>
      <c r="H439" s="137"/>
      <c r="I439" s="138"/>
      <c r="J439" s="138"/>
      <c r="K439" s="138"/>
      <c r="L439" s="139"/>
      <c r="M439" s="139"/>
    </row>
    <row r="440" spans="7:13" ht="15" customHeight="1">
      <c r="G440" s="1"/>
      <c r="H440" s="137"/>
      <c r="I440" s="138"/>
      <c r="J440" s="138"/>
      <c r="K440" s="138"/>
      <c r="L440" s="139"/>
      <c r="M440" s="139"/>
    </row>
    <row r="441" spans="7:13" ht="15" customHeight="1">
      <c r="G441" s="1"/>
      <c r="H441" s="137"/>
      <c r="I441" s="138"/>
      <c r="J441" s="138"/>
      <c r="K441" s="138"/>
      <c r="L441" s="139"/>
      <c r="M441" s="139"/>
    </row>
    <row r="442" spans="7:13" ht="15" customHeight="1">
      <c r="G442" s="1"/>
      <c r="H442" s="137"/>
      <c r="I442" s="138"/>
      <c r="J442" s="138"/>
      <c r="K442" s="138"/>
      <c r="L442" s="139"/>
      <c r="M442" s="139"/>
    </row>
    <row r="443" spans="7:13" ht="15" customHeight="1">
      <c r="G443" s="1"/>
      <c r="H443" s="137"/>
      <c r="I443" s="138"/>
      <c r="J443" s="138"/>
      <c r="K443" s="138"/>
      <c r="L443" s="139"/>
      <c r="M443" s="139"/>
    </row>
    <row r="444" spans="7:13" ht="15" customHeight="1">
      <c r="G444" s="1"/>
      <c r="H444" s="137"/>
      <c r="I444" s="138"/>
      <c r="J444" s="138"/>
      <c r="K444" s="138"/>
      <c r="L444" s="139"/>
      <c r="M444" s="139"/>
    </row>
    <row r="445" spans="7:13" ht="15" customHeight="1">
      <c r="G445" s="1"/>
      <c r="H445" s="137"/>
      <c r="I445" s="138"/>
      <c r="J445" s="138"/>
      <c r="K445" s="138"/>
      <c r="L445" s="139"/>
      <c r="M445" s="139"/>
    </row>
    <row r="446" spans="7:13" ht="15" customHeight="1">
      <c r="G446" s="1"/>
      <c r="H446" s="137"/>
      <c r="I446" s="138"/>
      <c r="J446" s="138"/>
      <c r="K446" s="138"/>
      <c r="L446" s="139"/>
      <c r="M446" s="139"/>
    </row>
    <row r="447" spans="7:13" ht="15" customHeight="1">
      <c r="G447" s="1"/>
      <c r="H447" s="137"/>
      <c r="I447" s="138"/>
      <c r="J447" s="138"/>
      <c r="K447" s="138"/>
      <c r="L447" s="139"/>
      <c r="M447" s="139"/>
    </row>
    <row r="448" spans="7:13" ht="15" customHeight="1">
      <c r="G448" s="1"/>
      <c r="H448" s="137"/>
      <c r="I448" s="138"/>
      <c r="J448" s="138"/>
      <c r="K448" s="138"/>
      <c r="L448" s="139"/>
      <c r="M448" s="139"/>
    </row>
    <row r="449" spans="7:13" ht="15" customHeight="1">
      <c r="G449" s="1"/>
      <c r="H449" s="137"/>
      <c r="I449" s="138"/>
      <c r="J449" s="138"/>
      <c r="K449" s="138"/>
      <c r="L449" s="139"/>
      <c r="M449" s="139"/>
    </row>
    <row r="450" spans="7:13" ht="15" customHeight="1">
      <c r="G450" s="1"/>
      <c r="H450" s="137"/>
      <c r="I450" s="138"/>
      <c r="J450" s="138"/>
      <c r="K450" s="138"/>
      <c r="L450" s="139"/>
      <c r="M450" s="139"/>
    </row>
    <row r="451" spans="7:13" ht="15" customHeight="1">
      <c r="G451" s="1"/>
      <c r="H451" s="137"/>
      <c r="I451" s="138"/>
      <c r="J451" s="138"/>
      <c r="K451" s="138"/>
      <c r="L451" s="139"/>
      <c r="M451" s="139"/>
    </row>
    <row r="452" spans="7:13" ht="15" customHeight="1">
      <c r="G452" s="1"/>
      <c r="H452" s="137"/>
      <c r="I452" s="138"/>
      <c r="J452" s="138"/>
      <c r="K452" s="138"/>
      <c r="L452" s="139"/>
      <c r="M452" s="139"/>
    </row>
    <row r="453" spans="7:13" ht="15" customHeight="1">
      <c r="G453" s="1"/>
      <c r="H453" s="137"/>
      <c r="I453" s="138"/>
      <c r="J453" s="138"/>
      <c r="K453" s="138"/>
      <c r="L453" s="139"/>
      <c r="M453" s="139"/>
    </row>
    <row r="454" spans="7:13" ht="15" customHeight="1">
      <c r="G454" s="1"/>
      <c r="H454" s="137"/>
      <c r="I454" s="138"/>
      <c r="J454" s="138"/>
      <c r="K454" s="138"/>
      <c r="L454" s="139"/>
      <c r="M454" s="139"/>
    </row>
    <row r="455" spans="7:13" ht="15" customHeight="1">
      <c r="G455" s="1"/>
      <c r="H455" s="137"/>
      <c r="I455" s="138"/>
      <c r="J455" s="138"/>
      <c r="K455" s="138"/>
      <c r="L455" s="139"/>
      <c r="M455" s="139"/>
    </row>
    <row r="456" spans="7:13" ht="15" customHeight="1">
      <c r="G456" s="1"/>
      <c r="H456" s="137"/>
      <c r="I456" s="138"/>
      <c r="J456" s="138"/>
      <c r="K456" s="138"/>
      <c r="L456" s="139"/>
      <c r="M456" s="139"/>
    </row>
    <row r="457" spans="7:13" ht="15" customHeight="1">
      <c r="G457" s="1"/>
      <c r="H457" s="137"/>
      <c r="I457" s="138"/>
      <c r="J457" s="138"/>
      <c r="K457" s="138"/>
      <c r="L457" s="139"/>
      <c r="M457" s="139"/>
    </row>
    <row r="458" spans="7:13" ht="15" customHeight="1">
      <c r="G458" s="1"/>
      <c r="H458" s="137"/>
      <c r="I458" s="138"/>
      <c r="J458" s="138"/>
      <c r="K458" s="138"/>
      <c r="L458" s="139"/>
      <c r="M458" s="139"/>
    </row>
    <row r="459" spans="7:13" ht="15" customHeight="1">
      <c r="G459" s="1"/>
      <c r="H459" s="137"/>
      <c r="I459" s="138"/>
      <c r="J459" s="138"/>
      <c r="K459" s="138"/>
      <c r="L459" s="139"/>
      <c r="M459" s="139"/>
    </row>
    <row r="460" spans="7:13" ht="15" customHeight="1">
      <c r="G460" s="1"/>
      <c r="H460" s="137"/>
      <c r="I460" s="138"/>
      <c r="J460" s="138"/>
      <c r="K460" s="138"/>
      <c r="L460" s="139"/>
      <c r="M460" s="139"/>
    </row>
    <row r="461" spans="7:13" ht="15" customHeight="1">
      <c r="G461" s="1"/>
      <c r="H461" s="137"/>
      <c r="I461" s="138"/>
      <c r="J461" s="138"/>
      <c r="K461" s="138"/>
      <c r="L461" s="139"/>
      <c r="M461" s="139"/>
    </row>
    <row r="462" spans="7:13" ht="15" customHeight="1">
      <c r="G462" s="1"/>
      <c r="H462" s="137"/>
      <c r="I462" s="138"/>
      <c r="J462" s="138"/>
      <c r="K462" s="138"/>
      <c r="L462" s="139"/>
      <c r="M462" s="139"/>
    </row>
    <row r="463" spans="7:13" ht="15" customHeight="1">
      <c r="G463" s="1"/>
      <c r="H463" s="137"/>
      <c r="I463" s="138"/>
      <c r="J463" s="138"/>
      <c r="K463" s="138"/>
      <c r="L463" s="139"/>
      <c r="M463" s="139"/>
    </row>
    <row r="464" spans="7:13" ht="15" customHeight="1">
      <c r="G464" s="1"/>
      <c r="H464" s="137"/>
      <c r="I464" s="138"/>
      <c r="J464" s="138"/>
      <c r="K464" s="138"/>
      <c r="L464" s="139"/>
      <c r="M464" s="139"/>
    </row>
    <row r="465" spans="7:13" ht="15" customHeight="1">
      <c r="G465" s="1"/>
      <c r="H465" s="137"/>
      <c r="I465" s="138"/>
      <c r="J465" s="138"/>
      <c r="K465" s="138"/>
      <c r="L465" s="139"/>
      <c r="M465" s="139"/>
    </row>
    <row r="466" spans="7:13" ht="15" customHeight="1">
      <c r="G466" s="1"/>
      <c r="H466" s="137"/>
      <c r="I466" s="138"/>
      <c r="J466" s="138"/>
      <c r="K466" s="138"/>
      <c r="L466" s="139"/>
      <c r="M466" s="139"/>
    </row>
    <row r="467" spans="7:13" ht="15" customHeight="1">
      <c r="G467" s="1"/>
      <c r="H467" s="137"/>
      <c r="I467" s="138"/>
      <c r="J467" s="138"/>
      <c r="K467" s="138"/>
      <c r="L467" s="139"/>
      <c r="M467" s="139"/>
    </row>
    <row r="468" spans="7:13" ht="15" customHeight="1">
      <c r="G468" s="1"/>
      <c r="H468" s="137"/>
      <c r="I468" s="138"/>
      <c r="J468" s="138"/>
      <c r="K468" s="138"/>
      <c r="L468" s="139"/>
      <c r="M468" s="139"/>
    </row>
    <row r="469" spans="7:13" ht="15" customHeight="1">
      <c r="G469" s="1"/>
      <c r="H469" s="137"/>
      <c r="I469" s="138"/>
      <c r="J469" s="138"/>
      <c r="K469" s="138"/>
      <c r="L469" s="139"/>
      <c r="M469" s="139"/>
    </row>
    <row r="470" spans="7:13" ht="15" customHeight="1">
      <c r="G470" s="1"/>
      <c r="H470" s="137"/>
      <c r="I470" s="138"/>
      <c r="J470" s="138"/>
      <c r="K470" s="138"/>
      <c r="L470" s="139"/>
      <c r="M470" s="139"/>
    </row>
    <row r="471" spans="7:13" ht="15" customHeight="1">
      <c r="G471" s="1"/>
      <c r="H471" s="137"/>
      <c r="I471" s="138"/>
      <c r="J471" s="138"/>
      <c r="K471" s="138"/>
      <c r="L471" s="139"/>
      <c r="M471" s="139"/>
    </row>
    <row r="472" spans="7:13" ht="15" customHeight="1">
      <c r="G472" s="1"/>
      <c r="H472" s="137"/>
      <c r="I472" s="138"/>
      <c r="J472" s="138"/>
      <c r="K472" s="138"/>
      <c r="L472" s="139"/>
      <c r="M472" s="139"/>
    </row>
    <row r="473" spans="7:13" ht="15" customHeight="1">
      <c r="G473" s="1"/>
      <c r="H473" s="137"/>
      <c r="I473" s="138"/>
      <c r="J473" s="138"/>
      <c r="K473" s="138"/>
      <c r="L473" s="139"/>
      <c r="M473" s="139"/>
    </row>
    <row r="474" spans="7:13" ht="15" customHeight="1">
      <c r="G474" s="1"/>
      <c r="H474" s="137"/>
      <c r="I474" s="138"/>
      <c r="J474" s="138"/>
      <c r="K474" s="138"/>
      <c r="L474" s="139"/>
      <c r="M474" s="139"/>
    </row>
    <row r="475" spans="7:13" ht="15" customHeight="1">
      <c r="G475" s="1"/>
      <c r="H475" s="137"/>
      <c r="I475" s="138"/>
      <c r="J475" s="138"/>
      <c r="K475" s="138"/>
      <c r="L475" s="139"/>
      <c r="M475" s="139"/>
    </row>
    <row r="476" spans="7:13" ht="15" customHeight="1">
      <c r="G476" s="1"/>
      <c r="H476" s="137"/>
      <c r="I476" s="138"/>
      <c r="J476" s="138"/>
      <c r="K476" s="138"/>
      <c r="L476" s="139"/>
      <c r="M476" s="139"/>
    </row>
    <row r="477" spans="7:13" ht="15" customHeight="1">
      <c r="G477" s="1"/>
      <c r="H477" s="137"/>
      <c r="I477" s="138"/>
      <c r="J477" s="138"/>
      <c r="K477" s="138"/>
      <c r="L477" s="139"/>
      <c r="M477" s="139"/>
    </row>
    <row r="478" spans="7:13" ht="15" customHeight="1">
      <c r="G478" s="1"/>
      <c r="H478" s="137"/>
      <c r="I478" s="138"/>
      <c r="J478" s="138"/>
      <c r="K478" s="138"/>
      <c r="L478" s="139"/>
      <c r="M478" s="139"/>
    </row>
    <row r="479" spans="7:13" ht="15" customHeight="1">
      <c r="G479" s="1"/>
      <c r="H479" s="137"/>
      <c r="I479" s="138"/>
      <c r="J479" s="138"/>
      <c r="K479" s="138"/>
      <c r="L479" s="139"/>
      <c r="M479" s="139"/>
    </row>
    <row r="480" spans="7:13" ht="15" customHeight="1">
      <c r="G480" s="1"/>
      <c r="H480" s="137"/>
      <c r="I480" s="138"/>
      <c r="J480" s="138"/>
      <c r="K480" s="138"/>
      <c r="L480" s="139"/>
      <c r="M480" s="139"/>
    </row>
    <row r="481" spans="7:13" ht="15" customHeight="1">
      <c r="G481" s="1"/>
      <c r="H481" s="137"/>
      <c r="I481" s="138"/>
      <c r="J481" s="138"/>
      <c r="K481" s="138"/>
      <c r="L481" s="139"/>
      <c r="M481" s="139"/>
    </row>
    <row r="482" spans="7:13" ht="15" customHeight="1">
      <c r="G482" s="1"/>
      <c r="H482" s="137"/>
      <c r="I482" s="138"/>
      <c r="J482" s="138"/>
      <c r="K482" s="138"/>
      <c r="L482" s="139"/>
      <c r="M482" s="139"/>
    </row>
    <row r="483" spans="7:13" ht="15" customHeight="1">
      <c r="G483" s="1"/>
      <c r="H483" s="137"/>
      <c r="I483" s="138"/>
      <c r="J483" s="138"/>
      <c r="K483" s="138"/>
      <c r="L483" s="139"/>
      <c r="M483" s="139"/>
    </row>
    <row r="484" spans="7:13" ht="15" customHeight="1">
      <c r="G484" s="1"/>
      <c r="H484" s="137"/>
      <c r="I484" s="138"/>
      <c r="J484" s="138"/>
      <c r="K484" s="138"/>
      <c r="L484" s="139"/>
      <c r="M484" s="139"/>
    </row>
    <row r="485" spans="7:13" ht="15" customHeight="1">
      <c r="G485" s="1"/>
      <c r="H485" s="137"/>
      <c r="I485" s="138"/>
      <c r="J485" s="138"/>
      <c r="K485" s="138"/>
      <c r="L485" s="139"/>
      <c r="M485" s="139"/>
    </row>
    <row r="486" spans="7:13" ht="15" customHeight="1">
      <c r="G486" s="1"/>
      <c r="H486" s="137"/>
      <c r="I486" s="138"/>
      <c r="J486" s="138"/>
      <c r="K486" s="138"/>
      <c r="L486" s="139"/>
      <c r="M486" s="139"/>
    </row>
    <row r="487" spans="7:13" ht="15" customHeight="1">
      <c r="G487" s="1"/>
      <c r="H487" s="137"/>
      <c r="I487" s="138"/>
      <c r="J487" s="138"/>
      <c r="K487" s="138"/>
      <c r="L487" s="139"/>
      <c r="M487" s="139"/>
    </row>
    <row r="488" spans="7:13" ht="15" customHeight="1">
      <c r="G488" s="1"/>
      <c r="H488" s="137"/>
      <c r="I488" s="138"/>
      <c r="J488" s="138"/>
      <c r="K488" s="138"/>
      <c r="L488" s="139"/>
      <c r="M488" s="139"/>
    </row>
    <row r="489" spans="7:13" ht="15" customHeight="1">
      <c r="G489" s="1"/>
      <c r="H489" s="137"/>
      <c r="I489" s="138"/>
      <c r="J489" s="138"/>
      <c r="K489" s="138"/>
      <c r="L489" s="139"/>
      <c r="M489" s="139"/>
    </row>
    <row r="490" spans="7:13" ht="15" customHeight="1">
      <c r="G490" s="1"/>
      <c r="H490" s="137"/>
      <c r="I490" s="138"/>
      <c r="J490" s="138"/>
      <c r="K490" s="138"/>
      <c r="L490" s="139"/>
      <c r="M490" s="139"/>
    </row>
    <row r="491" spans="7:13" ht="15" customHeight="1">
      <c r="G491" s="1"/>
      <c r="H491" s="137"/>
      <c r="I491" s="138"/>
      <c r="J491" s="138"/>
      <c r="K491" s="138"/>
      <c r="L491" s="139"/>
      <c r="M491" s="139"/>
    </row>
    <row r="492" spans="7:13" ht="15" customHeight="1">
      <c r="G492" s="1"/>
      <c r="H492" s="137"/>
      <c r="I492" s="138"/>
      <c r="J492" s="138"/>
      <c r="K492" s="138"/>
      <c r="L492" s="139"/>
      <c r="M492" s="139"/>
    </row>
    <row r="493" spans="7:13" ht="15" customHeight="1">
      <c r="G493" s="1"/>
      <c r="H493" s="137"/>
      <c r="I493" s="138"/>
      <c r="J493" s="138"/>
      <c r="K493" s="138"/>
      <c r="L493" s="139"/>
      <c r="M493" s="139"/>
    </row>
    <row r="494" spans="7:13" ht="15" customHeight="1">
      <c r="G494" s="1"/>
      <c r="H494" s="137"/>
      <c r="I494" s="138"/>
      <c r="J494" s="138"/>
      <c r="K494" s="138"/>
      <c r="L494" s="139"/>
      <c r="M494" s="139"/>
    </row>
    <row r="495" spans="7:13" ht="15" customHeight="1">
      <c r="G495" s="1"/>
      <c r="H495" s="137"/>
      <c r="I495" s="138"/>
      <c r="J495" s="138"/>
      <c r="K495" s="138"/>
      <c r="L495" s="139"/>
      <c r="M495" s="139"/>
    </row>
    <row r="496" spans="7:13" ht="15" customHeight="1">
      <c r="G496" s="1"/>
      <c r="H496" s="137"/>
      <c r="I496" s="138"/>
      <c r="J496" s="138"/>
      <c r="K496" s="138"/>
      <c r="L496" s="139"/>
      <c r="M496" s="139"/>
    </row>
    <row r="497" spans="7:13" ht="15" customHeight="1">
      <c r="G497" s="1"/>
      <c r="H497" s="137"/>
      <c r="I497" s="138"/>
      <c r="J497" s="138"/>
      <c r="K497" s="138"/>
      <c r="L497" s="139"/>
      <c r="M497" s="139"/>
    </row>
    <row r="498" spans="7:13" ht="15" customHeight="1">
      <c r="G498" s="1"/>
      <c r="H498" s="137"/>
      <c r="I498" s="138"/>
      <c r="J498" s="138"/>
      <c r="K498" s="138"/>
      <c r="L498" s="139"/>
      <c r="M498" s="139"/>
    </row>
    <row r="499" spans="7:13" ht="15" customHeight="1">
      <c r="G499" s="1"/>
      <c r="H499" s="137"/>
      <c r="I499" s="138"/>
      <c r="J499" s="138"/>
      <c r="K499" s="138"/>
      <c r="L499" s="139"/>
      <c r="M499" s="139"/>
    </row>
    <row r="500" spans="7:13" ht="15" customHeight="1">
      <c r="G500" s="1"/>
      <c r="H500" s="137"/>
      <c r="I500" s="138"/>
      <c r="J500" s="138"/>
      <c r="K500" s="138"/>
      <c r="L500" s="139"/>
      <c r="M500" s="139"/>
    </row>
    <row r="501" spans="7:13" ht="15" customHeight="1">
      <c r="G501" s="1"/>
      <c r="H501" s="137"/>
      <c r="I501" s="138"/>
      <c r="J501" s="138"/>
      <c r="K501" s="138"/>
      <c r="L501" s="139"/>
      <c r="M501" s="139"/>
    </row>
    <row r="502" spans="7:13" ht="15" customHeight="1">
      <c r="G502" s="1"/>
      <c r="H502" s="137"/>
      <c r="I502" s="138"/>
      <c r="J502" s="138"/>
      <c r="K502" s="138"/>
      <c r="L502" s="139"/>
      <c r="M502" s="139"/>
    </row>
    <row r="503" spans="7:13" ht="15" customHeight="1">
      <c r="G503" s="1"/>
      <c r="H503" s="137"/>
      <c r="I503" s="138"/>
      <c r="J503" s="138"/>
      <c r="K503" s="138"/>
      <c r="L503" s="139"/>
      <c r="M503" s="139"/>
    </row>
    <row r="504" spans="7:13" ht="15" customHeight="1">
      <c r="G504" s="1"/>
      <c r="H504" s="137"/>
      <c r="I504" s="138"/>
      <c r="J504" s="138"/>
      <c r="K504" s="138"/>
      <c r="L504" s="139"/>
      <c r="M504" s="139"/>
    </row>
    <row r="505" spans="7:13" ht="15" customHeight="1">
      <c r="G505" s="1"/>
      <c r="H505" s="137"/>
      <c r="I505" s="138"/>
      <c r="J505" s="138"/>
      <c r="K505" s="138"/>
      <c r="L505" s="139"/>
      <c r="M505" s="139"/>
    </row>
    <row r="506" spans="7:13" ht="15" customHeight="1">
      <c r="G506" s="1"/>
      <c r="H506" s="137"/>
      <c r="I506" s="138"/>
      <c r="J506" s="138"/>
      <c r="K506" s="138"/>
      <c r="L506" s="139"/>
      <c r="M506" s="139"/>
    </row>
    <row r="507" spans="7:13" ht="15" customHeight="1">
      <c r="G507" s="1"/>
      <c r="H507" s="137"/>
      <c r="I507" s="138"/>
      <c r="J507" s="138"/>
      <c r="K507" s="138"/>
      <c r="L507" s="139"/>
      <c r="M507" s="139"/>
    </row>
    <row r="508" spans="7:13" ht="15" customHeight="1">
      <c r="G508" s="1"/>
      <c r="H508" s="137"/>
      <c r="I508" s="138"/>
      <c r="J508" s="138"/>
      <c r="K508" s="138"/>
      <c r="L508" s="139"/>
      <c r="M508" s="139"/>
    </row>
    <row r="509" spans="7:13" ht="15" customHeight="1">
      <c r="G509" s="1"/>
      <c r="H509" s="137"/>
      <c r="I509" s="138"/>
      <c r="J509" s="138"/>
      <c r="K509" s="138"/>
      <c r="L509" s="139"/>
      <c r="M509" s="139"/>
    </row>
    <row r="510" spans="7:13" ht="15" customHeight="1">
      <c r="G510" s="1"/>
      <c r="H510" s="137"/>
      <c r="I510" s="138"/>
      <c r="J510" s="138"/>
      <c r="K510" s="138"/>
      <c r="L510" s="139"/>
      <c r="M510" s="139"/>
    </row>
    <row r="511" spans="7:13" ht="15" customHeight="1">
      <c r="G511" s="1"/>
      <c r="H511" s="137"/>
      <c r="I511" s="138"/>
      <c r="J511" s="138"/>
      <c r="K511" s="138"/>
      <c r="L511" s="139"/>
      <c r="M511" s="139"/>
    </row>
    <row r="512" spans="7:13" ht="15" customHeight="1">
      <c r="G512" s="1"/>
      <c r="H512" s="137"/>
      <c r="I512" s="138"/>
      <c r="J512" s="138"/>
      <c r="K512" s="138"/>
      <c r="L512" s="139"/>
      <c r="M512" s="139"/>
    </row>
    <row r="513" spans="7:13" ht="15" customHeight="1">
      <c r="G513" s="1"/>
      <c r="H513" s="137"/>
      <c r="I513" s="138"/>
      <c r="J513" s="138"/>
      <c r="K513" s="138"/>
      <c r="L513" s="139"/>
      <c r="M513" s="139"/>
    </row>
    <row r="514" spans="7:13" ht="15" customHeight="1">
      <c r="G514" s="1"/>
      <c r="H514" s="137"/>
      <c r="I514" s="138"/>
      <c r="J514" s="138"/>
      <c r="K514" s="138"/>
      <c r="L514" s="139"/>
      <c r="M514" s="139"/>
    </row>
    <row r="515" spans="7:13" ht="15" customHeight="1">
      <c r="G515" s="1"/>
      <c r="H515" s="137"/>
      <c r="I515" s="138"/>
      <c r="J515" s="138"/>
      <c r="K515" s="138"/>
      <c r="L515" s="139"/>
      <c r="M515" s="139"/>
    </row>
    <row r="516" spans="7:13" ht="15" customHeight="1">
      <c r="G516" s="1"/>
      <c r="H516" s="137"/>
      <c r="I516" s="138"/>
      <c r="J516" s="138"/>
      <c r="K516" s="138"/>
      <c r="L516" s="139"/>
      <c r="M516" s="139"/>
    </row>
    <row r="517" spans="7:13" ht="15" customHeight="1">
      <c r="G517" s="1"/>
      <c r="H517" s="137"/>
      <c r="I517" s="138"/>
      <c r="J517" s="138"/>
      <c r="K517" s="138"/>
      <c r="L517" s="139"/>
      <c r="M517" s="139"/>
    </row>
    <row r="518" spans="7:13" ht="15" customHeight="1">
      <c r="G518" s="1"/>
      <c r="H518" s="137"/>
      <c r="I518" s="138"/>
      <c r="J518" s="138"/>
      <c r="K518" s="138"/>
      <c r="L518" s="139"/>
      <c r="M518" s="139"/>
    </row>
    <row r="519" spans="7:13" ht="15" customHeight="1">
      <c r="G519" s="1"/>
      <c r="H519" s="137"/>
      <c r="I519" s="138"/>
      <c r="J519" s="138"/>
      <c r="K519" s="138"/>
      <c r="L519" s="139"/>
      <c r="M519" s="139"/>
    </row>
    <row r="520" spans="7:13" ht="15" customHeight="1">
      <c r="G520" s="1"/>
      <c r="H520" s="137"/>
      <c r="I520" s="138"/>
      <c r="J520" s="138"/>
      <c r="K520" s="138"/>
      <c r="L520" s="139"/>
      <c r="M520" s="139"/>
    </row>
    <row r="521" spans="7:13" ht="15" customHeight="1">
      <c r="G521" s="1"/>
      <c r="H521" s="137"/>
      <c r="I521" s="138"/>
      <c r="J521" s="138"/>
      <c r="K521" s="138"/>
      <c r="L521" s="139"/>
      <c r="M521" s="139"/>
    </row>
    <row r="522" spans="7:13" ht="15" customHeight="1">
      <c r="G522" s="1"/>
      <c r="H522" s="137"/>
      <c r="I522" s="138"/>
      <c r="J522" s="138"/>
      <c r="K522" s="138"/>
      <c r="L522" s="139"/>
      <c r="M522" s="139"/>
    </row>
    <row r="523" spans="7:13" ht="15" customHeight="1">
      <c r="G523" s="1"/>
      <c r="H523" s="137"/>
      <c r="I523" s="138"/>
      <c r="J523" s="138"/>
      <c r="K523" s="138"/>
      <c r="L523" s="139"/>
      <c r="M523" s="139"/>
    </row>
    <row r="524" spans="7:13" ht="15" customHeight="1">
      <c r="G524" s="1"/>
      <c r="H524" s="137"/>
      <c r="I524" s="138"/>
      <c r="J524" s="138"/>
      <c r="K524" s="138"/>
      <c r="L524" s="139"/>
      <c r="M524" s="139"/>
    </row>
    <row r="525" spans="7:13" ht="15" customHeight="1">
      <c r="G525" s="1"/>
      <c r="H525" s="137"/>
      <c r="I525" s="138"/>
      <c r="J525" s="138"/>
      <c r="K525" s="138"/>
      <c r="L525" s="139"/>
      <c r="M525" s="139"/>
    </row>
    <row r="526" spans="7:13" ht="15" customHeight="1">
      <c r="G526" s="1"/>
      <c r="H526" s="137"/>
      <c r="I526" s="138"/>
      <c r="J526" s="138"/>
      <c r="K526" s="138"/>
      <c r="L526" s="139"/>
      <c r="M526" s="139"/>
    </row>
    <row r="527" spans="7:13" ht="15" customHeight="1">
      <c r="G527" s="1"/>
      <c r="H527" s="137"/>
      <c r="I527" s="138"/>
      <c r="J527" s="138"/>
      <c r="K527" s="138"/>
      <c r="L527" s="139"/>
      <c r="M527" s="139"/>
    </row>
    <row r="528" spans="7:13" ht="15" customHeight="1">
      <c r="G528" s="1"/>
      <c r="H528" s="137"/>
      <c r="I528" s="138"/>
      <c r="J528" s="138"/>
      <c r="K528" s="138"/>
      <c r="L528" s="139"/>
      <c r="M528" s="139"/>
    </row>
    <row r="529" spans="7:13" ht="15" customHeight="1">
      <c r="G529" s="1"/>
      <c r="H529" s="137"/>
      <c r="I529" s="138"/>
      <c r="J529" s="138"/>
      <c r="K529" s="138"/>
      <c r="L529" s="139"/>
      <c r="M529" s="139"/>
    </row>
    <row r="530" spans="7:13" ht="15" customHeight="1">
      <c r="G530" s="1"/>
      <c r="H530" s="137"/>
      <c r="I530" s="138"/>
      <c r="J530" s="138"/>
      <c r="K530" s="138"/>
      <c r="L530" s="139"/>
      <c r="M530" s="139"/>
    </row>
    <row r="531" spans="7:13" ht="15" customHeight="1">
      <c r="G531" s="1"/>
      <c r="H531" s="137"/>
      <c r="I531" s="138"/>
      <c r="J531" s="138"/>
      <c r="K531" s="138"/>
      <c r="L531" s="139"/>
      <c r="M531" s="139"/>
    </row>
    <row r="532" spans="7:13" ht="15" customHeight="1">
      <c r="G532" s="1"/>
      <c r="H532" s="137"/>
      <c r="I532" s="138"/>
      <c r="J532" s="138"/>
      <c r="K532" s="138"/>
      <c r="L532" s="139"/>
      <c r="M532" s="139"/>
    </row>
    <row r="533" spans="7:13" ht="15" customHeight="1">
      <c r="G533" s="1"/>
      <c r="H533" s="137"/>
      <c r="I533" s="138"/>
      <c r="J533" s="138"/>
      <c r="K533" s="138"/>
      <c r="L533" s="139"/>
      <c r="M533" s="139"/>
    </row>
    <row r="534" spans="7:13" ht="15" customHeight="1">
      <c r="G534" s="1"/>
      <c r="H534" s="137"/>
      <c r="I534" s="138"/>
      <c r="J534" s="138"/>
      <c r="K534" s="138"/>
      <c r="L534" s="139"/>
      <c r="M534" s="141"/>
    </row>
    <row r="535" spans="7:13" ht="15" customHeight="1">
      <c r="G535" s="1"/>
      <c r="H535" s="137"/>
      <c r="I535" s="138"/>
      <c r="J535" s="140"/>
      <c r="K535" s="140"/>
      <c r="L535" s="141"/>
      <c r="M535" s="141"/>
    </row>
    <row r="536" spans="7:13" ht="15" customHeight="1">
      <c r="G536" s="1"/>
      <c r="H536" s="137"/>
      <c r="I536" s="138"/>
      <c r="J536" s="140"/>
      <c r="K536" s="140"/>
      <c r="L536" s="141"/>
      <c r="M536" s="141"/>
    </row>
    <row r="537" spans="7:13" ht="15" customHeight="1">
      <c r="G537" s="1"/>
      <c r="H537" s="137"/>
      <c r="I537" s="138"/>
      <c r="J537" s="138"/>
      <c r="K537" s="138"/>
      <c r="L537" s="141"/>
      <c r="M537" s="141"/>
    </row>
    <row r="538" spans="7:13" ht="15" customHeight="1">
      <c r="G538" s="1"/>
      <c r="H538" s="137"/>
      <c r="I538" s="138"/>
      <c r="J538" s="138"/>
      <c r="K538" s="138"/>
      <c r="L538" s="141"/>
      <c r="M538" s="139"/>
    </row>
    <row r="539" spans="7:13" ht="15" customHeight="1">
      <c r="G539" s="1"/>
      <c r="H539" s="137"/>
      <c r="I539" s="138"/>
      <c r="J539" s="138"/>
      <c r="K539" s="138"/>
      <c r="L539" s="139"/>
      <c r="M539" s="141"/>
    </row>
    <row r="540" spans="7:13" ht="15" customHeight="1">
      <c r="G540" s="1"/>
      <c r="H540" s="137"/>
      <c r="I540" s="138"/>
      <c r="J540" s="143"/>
      <c r="K540" s="143"/>
      <c r="L540" s="144"/>
    </row>
    <row r="541" spans="7:13" ht="15" customHeight="1">
      <c r="G541" s="1"/>
      <c r="H541" s="137"/>
      <c r="I541" s="138"/>
    </row>
    <row r="542" spans="7:13" ht="15" customHeight="1">
      <c r="G542" s="1"/>
      <c r="H542" s="137"/>
      <c r="I542" s="138"/>
    </row>
    <row r="543" spans="7:13" ht="15" customHeight="1">
      <c r="G543" s="1"/>
      <c r="H543" s="137"/>
      <c r="I543" s="138"/>
    </row>
    <row r="544" spans="7:13" ht="15" customHeight="1">
      <c r="G544" s="1"/>
      <c r="H544" s="137"/>
      <c r="I544" s="138"/>
    </row>
    <row r="545" spans="7:9" ht="15" customHeight="1">
      <c r="G545" s="1"/>
      <c r="H545" s="137"/>
      <c r="I545" s="138"/>
    </row>
    <row r="546" spans="7:9" ht="15" customHeight="1">
      <c r="G546" s="1"/>
      <c r="H546" s="137"/>
      <c r="I546" s="138"/>
    </row>
    <row r="547" spans="7:9" ht="15" customHeight="1">
      <c r="G547" s="1"/>
      <c r="H547" s="137"/>
      <c r="I547" s="138"/>
    </row>
    <row r="548" spans="7:9" ht="15" customHeight="1">
      <c r="G548" s="1"/>
      <c r="H548" s="137"/>
      <c r="I548" s="140"/>
    </row>
    <row r="549" spans="7:9" ht="15" customHeight="1">
      <c r="G549" s="1"/>
      <c r="H549" s="137"/>
      <c r="I549" s="140"/>
    </row>
    <row r="550" spans="7:9" ht="15" customHeight="1">
      <c r="G550" s="1"/>
      <c r="H550" s="142"/>
      <c r="I550" s="138"/>
    </row>
    <row r="551" spans="7:9" ht="15" customHeight="1">
      <c r="G551" s="1"/>
      <c r="H551" s="142"/>
      <c r="I551" s="138"/>
    </row>
    <row r="552" spans="7:9" ht="15" customHeight="1">
      <c r="G552" s="1"/>
      <c r="H552" s="142"/>
      <c r="I552" s="138"/>
    </row>
    <row r="553" spans="7:9" ht="15" customHeight="1">
      <c r="G553" s="1"/>
      <c r="H553" s="246"/>
      <c r="I553" s="246"/>
    </row>
    <row r="554" spans="7:9" ht="15" customHeight="1">
      <c r="G554" s="1"/>
      <c r="H554" s="1"/>
      <c r="I554" s="1"/>
    </row>
    <row r="555" spans="7:9" ht="15" customHeight="1">
      <c r="G555" s="1"/>
      <c r="H555" s="1"/>
      <c r="I555" s="1"/>
    </row>
    <row r="556" spans="7:9" ht="15" customHeight="1">
      <c r="G556" s="1"/>
      <c r="H556" s="1"/>
      <c r="I556" s="1"/>
    </row>
    <row r="557" spans="7:9" ht="15" customHeight="1">
      <c r="G557" s="1"/>
      <c r="H557" s="1"/>
      <c r="I557" s="1"/>
    </row>
    <row r="558" spans="7:9" ht="15" customHeight="1">
      <c r="G558" s="1"/>
      <c r="H558" s="1"/>
      <c r="I558" s="1"/>
    </row>
    <row r="559" spans="7:9" ht="15" customHeight="1">
      <c r="G559" s="1"/>
      <c r="H559" s="1"/>
      <c r="I559" s="1"/>
    </row>
    <row r="560" spans="7:9" ht="15" customHeight="1">
      <c r="G560" s="1"/>
      <c r="H560" s="1"/>
      <c r="I560" s="1"/>
    </row>
    <row r="561" spans="7:9" ht="15" customHeight="1">
      <c r="G561" s="1"/>
      <c r="H561" s="1"/>
      <c r="I561" s="1"/>
    </row>
    <row r="562" spans="7:9" ht="15" customHeight="1">
      <c r="G562" s="1"/>
      <c r="H562" s="1"/>
      <c r="I562" s="1"/>
    </row>
    <row r="563" spans="7:9" ht="15" customHeight="1">
      <c r="G563" s="1"/>
      <c r="H563" s="1"/>
      <c r="I563" s="1"/>
    </row>
    <row r="564" spans="7:9" ht="15" customHeight="1">
      <c r="G564" s="1"/>
      <c r="H564" s="1"/>
      <c r="I564" s="1"/>
    </row>
    <row r="565" spans="7:9" ht="15" customHeight="1">
      <c r="G565" s="1"/>
      <c r="H565" s="1"/>
      <c r="I565" s="1"/>
    </row>
    <row r="566" spans="7:9" ht="15" customHeight="1">
      <c r="G566" s="1"/>
      <c r="H566" s="1"/>
      <c r="I566" s="1"/>
    </row>
    <row r="567" spans="7:9" ht="15" customHeight="1">
      <c r="G567" s="1"/>
      <c r="H567" s="1"/>
      <c r="I567" s="1"/>
    </row>
    <row r="568" spans="7:9" ht="15" customHeight="1">
      <c r="G568" s="1"/>
      <c r="H568" s="1"/>
      <c r="I568" s="1"/>
    </row>
    <row r="569" spans="7:9" ht="15" customHeight="1">
      <c r="G569" s="1"/>
      <c r="H569" s="1"/>
      <c r="I569" s="1"/>
    </row>
    <row r="570" spans="7:9" ht="15" customHeight="1">
      <c r="G570" s="1"/>
      <c r="H570" s="1"/>
      <c r="I570" s="1"/>
    </row>
    <row r="571" spans="7:9" ht="15" customHeight="1">
      <c r="G571" s="1"/>
      <c r="H571" s="1"/>
      <c r="I571" s="1"/>
    </row>
    <row r="572" spans="7:9" ht="15" customHeight="1">
      <c r="G572" s="1"/>
      <c r="H572" s="1"/>
      <c r="I572" s="1"/>
    </row>
    <row r="573" spans="7:9" ht="15" customHeight="1">
      <c r="G573" s="1"/>
      <c r="H573" s="1"/>
      <c r="I573" s="1"/>
    </row>
    <row r="574" spans="7:9" ht="15" customHeight="1">
      <c r="G574" s="1"/>
      <c r="H574" s="1"/>
      <c r="I574" s="1"/>
    </row>
    <row r="575" spans="7:9" ht="15" customHeight="1">
      <c r="G575" s="1"/>
      <c r="H575" s="1"/>
      <c r="I575" s="1"/>
    </row>
    <row r="576" spans="7:9" ht="15" customHeight="1">
      <c r="G576" s="1"/>
      <c r="H576" s="1"/>
      <c r="I576" s="1"/>
    </row>
    <row r="577" spans="7:9" ht="15" customHeight="1">
      <c r="G577" s="1"/>
      <c r="H577" s="1"/>
      <c r="I577" s="1"/>
    </row>
    <row r="578" spans="7:9" ht="15" customHeight="1">
      <c r="G578" s="1"/>
      <c r="H578" s="1"/>
      <c r="I578" s="1"/>
    </row>
    <row r="579" spans="7:9" ht="15" customHeight="1">
      <c r="G579" s="1"/>
      <c r="H579" s="1"/>
      <c r="I579" s="1"/>
    </row>
    <row r="580" spans="7:9" ht="15" customHeight="1">
      <c r="G580" s="1"/>
      <c r="H580" s="1"/>
      <c r="I580" s="1"/>
    </row>
    <row r="581" spans="7:9" ht="15" customHeight="1">
      <c r="G581" s="1"/>
      <c r="H581" s="1"/>
      <c r="I581" s="1"/>
    </row>
    <row r="582" spans="7:9" ht="15" customHeight="1">
      <c r="G582" s="1"/>
      <c r="H582" s="1"/>
      <c r="I582" s="1"/>
    </row>
    <row r="583" spans="7:9" ht="15" customHeight="1">
      <c r="G583" s="1"/>
      <c r="H583" s="1"/>
      <c r="I583" s="1"/>
    </row>
    <row r="584" spans="7:9" ht="15" customHeight="1">
      <c r="G584" s="1"/>
      <c r="H584" s="1"/>
      <c r="I584" s="1"/>
    </row>
    <row r="585" spans="7:9" ht="15" customHeight="1">
      <c r="G585" s="1"/>
      <c r="H585" s="1"/>
      <c r="I585" s="1"/>
    </row>
    <row r="586" spans="7:9" ht="15" customHeight="1">
      <c r="G586" s="1"/>
      <c r="H586" s="1"/>
      <c r="I586" s="1"/>
    </row>
    <row r="587" spans="7:9" ht="15" customHeight="1">
      <c r="G587" s="1"/>
      <c r="H587" s="1"/>
      <c r="I587" s="1"/>
    </row>
    <row r="588" spans="7:9" ht="15" customHeight="1">
      <c r="G588" s="1"/>
      <c r="H588" s="1"/>
      <c r="I588" s="1"/>
    </row>
    <row r="589" spans="7:9" ht="15" customHeight="1">
      <c r="G589" s="1"/>
      <c r="H589" s="1"/>
      <c r="I589" s="1"/>
    </row>
    <row r="590" spans="7:9" ht="15" customHeight="1">
      <c r="G590" s="1"/>
      <c r="H590" s="1"/>
      <c r="I590" s="1"/>
    </row>
    <row r="591" spans="7:9" ht="15" customHeight="1">
      <c r="G591" s="1"/>
      <c r="H591" s="1"/>
      <c r="I591" s="1"/>
    </row>
    <row r="592" spans="7:9" ht="15" customHeight="1">
      <c r="G592" s="1"/>
      <c r="H592" s="1"/>
      <c r="I592" s="1"/>
    </row>
    <row r="593" spans="7:9" ht="15" customHeight="1">
      <c r="G593" s="1"/>
      <c r="H593" s="1"/>
      <c r="I593" s="1"/>
    </row>
    <row r="594" spans="7:9" ht="15" customHeight="1">
      <c r="G594" s="1"/>
      <c r="H594" s="1"/>
      <c r="I594" s="1"/>
    </row>
    <row r="595" spans="7:9" ht="15" customHeight="1">
      <c r="G595" s="1"/>
      <c r="H595" s="1"/>
      <c r="I595" s="1"/>
    </row>
    <row r="596" spans="7:9" ht="15" customHeight="1">
      <c r="G596" s="1"/>
      <c r="H596" s="1"/>
      <c r="I596" s="1"/>
    </row>
    <row r="597" spans="7:9" ht="15" customHeight="1">
      <c r="G597" s="1"/>
      <c r="H597" s="1"/>
      <c r="I597" s="1"/>
    </row>
    <row r="598" spans="7:9" ht="15" customHeight="1">
      <c r="G598" s="1"/>
      <c r="H598" s="1"/>
      <c r="I598" s="1"/>
    </row>
    <row r="599" spans="7:9" ht="15" customHeight="1">
      <c r="G599" s="1"/>
      <c r="H599" s="1"/>
      <c r="I599" s="1"/>
    </row>
    <row r="600" spans="7:9" ht="15" customHeight="1">
      <c r="G600" s="1"/>
      <c r="H600" s="1"/>
      <c r="I600" s="1"/>
    </row>
    <row r="601" spans="7:9" ht="15" customHeight="1">
      <c r="G601" s="1"/>
      <c r="H601" s="1"/>
      <c r="I601" s="1"/>
    </row>
    <row r="602" spans="7:9" ht="15" customHeight="1">
      <c r="G602" s="1"/>
      <c r="H602" s="1"/>
      <c r="I602" s="1"/>
    </row>
    <row r="603" spans="7:9" ht="15" customHeight="1">
      <c r="G603" s="1"/>
      <c r="H603" s="1"/>
      <c r="I603" s="1"/>
    </row>
    <row r="604" spans="7:9" ht="15" customHeight="1">
      <c r="G604" s="1"/>
      <c r="H604" s="1"/>
      <c r="I604" s="1"/>
    </row>
    <row r="605" spans="7:9" ht="15" customHeight="1">
      <c r="G605" s="1"/>
      <c r="H605" s="1"/>
      <c r="I605" s="1"/>
    </row>
    <row r="606" spans="7:9" ht="15" customHeight="1">
      <c r="G606" s="1"/>
      <c r="H606" s="1"/>
      <c r="I606" s="1"/>
    </row>
    <row r="607" spans="7:9" ht="15" customHeight="1">
      <c r="G607" s="1"/>
      <c r="H607" s="1"/>
      <c r="I607" s="1"/>
    </row>
    <row r="608" spans="7:9" ht="15" customHeight="1">
      <c r="G608" s="1"/>
      <c r="H608" s="1"/>
      <c r="I608" s="1"/>
    </row>
    <row r="609" spans="7:9" ht="15" customHeight="1">
      <c r="G609" s="1"/>
      <c r="H609" s="1"/>
      <c r="I609" s="1"/>
    </row>
    <row r="610" spans="7:9" ht="15" customHeight="1">
      <c r="G610" s="1"/>
      <c r="H610" s="1"/>
      <c r="I610" s="1"/>
    </row>
    <row r="611" spans="7:9" ht="15" customHeight="1">
      <c r="G611" s="1"/>
      <c r="H611" s="1"/>
      <c r="I611" s="1"/>
    </row>
    <row r="612" spans="7:9" ht="15" customHeight="1">
      <c r="G612" s="1"/>
      <c r="H612" s="1"/>
      <c r="I612" s="1"/>
    </row>
    <row r="613" spans="7:9" ht="15" customHeight="1">
      <c r="G613" s="1"/>
      <c r="H613" s="1"/>
      <c r="I613" s="1"/>
    </row>
    <row r="614" spans="7:9" ht="15" customHeight="1">
      <c r="G614" s="1"/>
      <c r="H614" s="1"/>
      <c r="I614" s="1"/>
    </row>
    <row r="615" spans="7:9" ht="15" customHeight="1">
      <c r="G615" s="1"/>
      <c r="H615" s="1"/>
      <c r="I615" s="1"/>
    </row>
    <row r="616" spans="7:9" ht="15" customHeight="1">
      <c r="G616" s="1"/>
      <c r="H616" s="1"/>
      <c r="I616" s="1"/>
    </row>
    <row r="617" spans="7:9" ht="15" customHeight="1">
      <c r="G617" s="1"/>
      <c r="H617" s="1"/>
      <c r="I617" s="1"/>
    </row>
    <row r="618" spans="7:9" ht="15" customHeight="1">
      <c r="G618" s="1"/>
      <c r="H618" s="1"/>
      <c r="I618" s="1"/>
    </row>
    <row r="619" spans="7:9" ht="15" customHeight="1">
      <c r="G619" s="1"/>
      <c r="H619" s="1"/>
      <c r="I619" s="1"/>
    </row>
    <row r="620" spans="7:9" ht="15" customHeight="1">
      <c r="G620" s="1"/>
      <c r="H620" s="1"/>
      <c r="I620" s="1"/>
    </row>
    <row r="621" spans="7:9" ht="15" customHeight="1">
      <c r="G621" s="1"/>
      <c r="H621" s="1"/>
      <c r="I621" s="1"/>
    </row>
    <row r="622" spans="7:9" ht="15" customHeight="1">
      <c r="G622" s="1"/>
      <c r="H622" s="1"/>
      <c r="I622" s="1"/>
    </row>
    <row r="623" spans="7:9" ht="15" customHeight="1">
      <c r="G623" s="1"/>
      <c r="H623" s="1"/>
      <c r="I623" s="1"/>
    </row>
    <row r="624" spans="7:9" ht="15" customHeight="1">
      <c r="G624" s="1"/>
      <c r="H624" s="1"/>
      <c r="I624" s="1"/>
    </row>
    <row r="625" spans="7:9" ht="15" customHeight="1">
      <c r="G625" s="1"/>
      <c r="H625" s="1"/>
      <c r="I625" s="1"/>
    </row>
    <row r="626" spans="7:9" ht="15" customHeight="1">
      <c r="G626" s="1"/>
      <c r="H626" s="1"/>
      <c r="I626" s="1"/>
    </row>
    <row r="627" spans="7:9" ht="15" customHeight="1">
      <c r="G627" s="1"/>
      <c r="H627" s="1"/>
      <c r="I627" s="1"/>
    </row>
    <row r="628" spans="7:9" ht="15" customHeight="1">
      <c r="G628" s="1"/>
      <c r="H628" s="1"/>
      <c r="I628" s="1"/>
    </row>
    <row r="629" spans="7:9" ht="15" customHeight="1">
      <c r="G629" s="1"/>
      <c r="H629" s="1"/>
      <c r="I629" s="1"/>
    </row>
    <row r="630" spans="7:9" ht="15" customHeight="1">
      <c r="G630" s="1"/>
      <c r="H630" s="1"/>
      <c r="I630" s="1"/>
    </row>
    <row r="631" spans="7:9" ht="15" customHeight="1">
      <c r="G631" s="1"/>
      <c r="H631" s="1"/>
      <c r="I631" s="1"/>
    </row>
    <row r="632" spans="7:9" ht="15" customHeight="1">
      <c r="G632" s="1"/>
      <c r="H632" s="1"/>
      <c r="I632" s="1"/>
    </row>
    <row r="633" spans="7:9" ht="15" customHeight="1">
      <c r="G633" s="1"/>
      <c r="H633" s="1"/>
      <c r="I633" s="1"/>
    </row>
    <row r="634" spans="7:9" ht="15" customHeight="1">
      <c r="G634" s="1"/>
      <c r="H634" s="1"/>
      <c r="I634" s="1"/>
    </row>
    <row r="635" spans="7:9" ht="15" customHeight="1">
      <c r="G635" s="1"/>
      <c r="H635" s="1"/>
      <c r="I635" s="1"/>
    </row>
    <row r="636" spans="7:9" ht="15" customHeight="1">
      <c r="G636" s="1"/>
      <c r="H636" s="1"/>
      <c r="I636" s="1"/>
    </row>
    <row r="637" spans="7:9" ht="15" customHeight="1">
      <c r="G637" s="1"/>
      <c r="H637" s="1"/>
      <c r="I637" s="1"/>
    </row>
    <row r="638" spans="7:9" ht="15" customHeight="1">
      <c r="G638" s="1"/>
      <c r="H638" s="1"/>
      <c r="I638" s="1"/>
    </row>
    <row r="639" spans="7:9" ht="15" customHeight="1">
      <c r="G639" s="1"/>
      <c r="H639" s="1"/>
      <c r="I639" s="1"/>
    </row>
    <row r="640" spans="7:9" ht="15" customHeight="1">
      <c r="G640" s="1"/>
      <c r="H640" s="1"/>
      <c r="I640" s="1"/>
    </row>
    <row r="641" spans="7:9" ht="15" customHeight="1">
      <c r="G641" s="1"/>
      <c r="H641" s="1"/>
      <c r="I641" s="1"/>
    </row>
    <row r="642" spans="7:9" ht="15" customHeight="1">
      <c r="G642" s="1"/>
      <c r="H642" s="1"/>
      <c r="I642" s="1"/>
    </row>
    <row r="643" spans="7:9" ht="15" customHeight="1">
      <c r="G643" s="1"/>
      <c r="H643" s="1"/>
      <c r="I643" s="1"/>
    </row>
    <row r="644" spans="7:9" ht="15" customHeight="1">
      <c r="G644" s="1"/>
      <c r="H644" s="1"/>
      <c r="I644" s="1"/>
    </row>
    <row r="645" spans="7:9" ht="15" customHeight="1">
      <c r="G645" s="1"/>
      <c r="H645" s="1"/>
      <c r="I645" s="1"/>
    </row>
    <row r="646" spans="7:9" ht="15" customHeight="1">
      <c r="G646" s="1"/>
      <c r="H646" s="1"/>
      <c r="I646" s="1"/>
    </row>
    <row r="647" spans="7:9" ht="15" customHeight="1">
      <c r="G647" s="1"/>
      <c r="H647" s="1"/>
      <c r="I647" s="1"/>
    </row>
    <row r="648" spans="7:9" ht="15" customHeight="1">
      <c r="G648" s="1"/>
      <c r="H648" s="1"/>
      <c r="I648" s="1"/>
    </row>
    <row r="649" spans="7:9" ht="15" customHeight="1">
      <c r="G649" s="1"/>
      <c r="H649" s="1"/>
      <c r="I649" s="1"/>
    </row>
    <row r="650" spans="7:9" ht="15" customHeight="1">
      <c r="G650" s="1"/>
      <c r="H650" s="1"/>
      <c r="I650" s="1"/>
    </row>
    <row r="651" spans="7:9" ht="15" customHeight="1">
      <c r="G651" s="1"/>
      <c r="H651" s="1"/>
      <c r="I651" s="1"/>
    </row>
    <row r="652" spans="7:9" ht="15" customHeight="1">
      <c r="G652" s="1"/>
      <c r="H652" s="1"/>
      <c r="I652" s="1"/>
    </row>
    <row r="653" spans="7:9" ht="15" customHeight="1">
      <c r="G653" s="1"/>
      <c r="H653" s="1"/>
      <c r="I653" s="1"/>
    </row>
    <row r="654" spans="7:9" ht="15" customHeight="1">
      <c r="G654" s="1"/>
      <c r="H654" s="1"/>
      <c r="I654" s="1"/>
    </row>
    <row r="721" spans="7:31" ht="15" customHeight="1">
      <c r="M721" s="1"/>
      <c r="N721" s="1"/>
    </row>
    <row r="722" spans="7:31" ht="15" customHeight="1">
      <c r="J722" s="1"/>
      <c r="K722" s="1"/>
      <c r="L722" s="1"/>
      <c r="M722" s="1"/>
      <c r="N722" s="1"/>
    </row>
    <row r="723" spans="7:31" ht="15" customHeight="1">
      <c r="J723" s="1"/>
      <c r="K723" s="1"/>
      <c r="L723" s="1"/>
      <c r="M723" s="1"/>
      <c r="N723" s="1"/>
      <c r="O723" s="1"/>
      <c r="P723" s="1"/>
      <c r="Q723" s="1"/>
    </row>
    <row r="724" spans="7:31" ht="15" customHeight="1">
      <c r="J724" s="1"/>
      <c r="K724" s="1"/>
      <c r="L724" s="1"/>
      <c r="M724" s="1"/>
      <c r="N724" s="1"/>
      <c r="O724" s="1"/>
      <c r="P724" s="1"/>
      <c r="Q724" s="1"/>
    </row>
    <row r="725" spans="7:31" ht="15" customHeight="1">
      <c r="J725" s="1"/>
      <c r="K725" s="1"/>
      <c r="L725" s="1"/>
      <c r="M725" s="1"/>
      <c r="N725" s="1"/>
      <c r="O725" s="1"/>
      <c r="P725" s="1"/>
      <c r="Q725" s="1"/>
    </row>
    <row r="726" spans="7:31" ht="15" customHeight="1">
      <c r="J726" s="1"/>
      <c r="K726" s="1"/>
      <c r="L726" s="1"/>
      <c r="M726" s="1"/>
      <c r="N726" s="1"/>
      <c r="O726" s="1"/>
      <c r="P726" s="1"/>
      <c r="Q726" s="1"/>
    </row>
    <row r="727" spans="7:31" ht="15" customHeight="1">
      <c r="J727" s="1"/>
      <c r="K727" s="1"/>
      <c r="L727" s="1"/>
      <c r="M727" s="1"/>
      <c r="N727" s="1"/>
      <c r="O727" s="1"/>
      <c r="P727" s="1"/>
      <c r="Q727" s="1"/>
    </row>
    <row r="728" spans="7:31" ht="15" customHeight="1">
      <c r="J728" s="1"/>
      <c r="K728" s="1"/>
      <c r="L728" s="1"/>
      <c r="M728" s="1"/>
      <c r="N728" s="1"/>
      <c r="O728" s="1"/>
      <c r="P728" s="1"/>
      <c r="Q728" s="1"/>
    </row>
    <row r="729" spans="7:31" ht="15" customHeight="1">
      <c r="J729" s="1"/>
      <c r="K729" s="1"/>
      <c r="L729" s="1"/>
      <c r="M729" s="1"/>
      <c r="N729" s="1"/>
      <c r="O729" s="1"/>
      <c r="P729" s="1"/>
      <c r="Q729" s="1"/>
    </row>
    <row r="730" spans="7:31" ht="15" customHeight="1">
      <c r="J730" s="1"/>
      <c r="K730" s="1"/>
      <c r="L730" s="1"/>
      <c r="M730" s="1"/>
      <c r="N730" s="1"/>
      <c r="O730" s="1"/>
      <c r="P730" s="1"/>
      <c r="Q730" s="1"/>
    </row>
    <row r="731" spans="7:31" ht="15" customHeight="1">
      <c r="J731" s="1"/>
      <c r="K731" s="1"/>
      <c r="L731" s="1"/>
      <c r="M731" s="1"/>
      <c r="N731" s="1"/>
      <c r="O731" s="1"/>
      <c r="P731" s="1"/>
      <c r="Q731" s="1"/>
    </row>
    <row r="732" spans="7:31" ht="15" customHeight="1">
      <c r="J732" s="1"/>
      <c r="K732" s="1"/>
      <c r="L732" s="1"/>
      <c r="M732" s="1"/>
      <c r="N732" s="1"/>
      <c r="O732" s="1"/>
      <c r="P732" s="1"/>
      <c r="Q732" s="1"/>
    </row>
    <row r="733" spans="7:31" ht="15" customHeight="1">
      <c r="J733" s="1"/>
      <c r="K733" s="1"/>
      <c r="L733" s="1"/>
      <c r="M733" s="1"/>
      <c r="N733" s="1"/>
      <c r="O733" s="1"/>
      <c r="P733" s="1"/>
      <c r="Q733" s="1"/>
    </row>
    <row r="734" spans="7:31" ht="15" customHeight="1">
      <c r="J734" s="1"/>
      <c r="K734" s="1"/>
      <c r="L734" s="1"/>
      <c r="M734" s="1"/>
      <c r="N734" s="1"/>
      <c r="O734" s="1"/>
      <c r="P734" s="1"/>
      <c r="Q734" s="1"/>
    </row>
    <row r="735" spans="7:31" ht="15" customHeight="1"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Z735" s="1"/>
      <c r="AA735" s="1"/>
      <c r="AB735" s="1"/>
      <c r="AC735" s="1"/>
      <c r="AD735" s="1"/>
      <c r="AE735" s="1"/>
    </row>
    <row r="736" spans="7:31" ht="15" customHeight="1"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Z736" s="1"/>
      <c r="AA736" s="1"/>
      <c r="AB736" s="1"/>
      <c r="AC736" s="1"/>
      <c r="AD736" s="1"/>
      <c r="AE736" s="1"/>
    </row>
    <row r="737" spans="7:31" ht="15" customHeight="1">
      <c r="G737" s="1"/>
      <c r="H737" s="1"/>
      <c r="I737" s="1"/>
      <c r="J737" s="1"/>
      <c r="K737" s="1"/>
      <c r="L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7:31" ht="15" customHeight="1">
      <c r="G738" s="1"/>
      <c r="H738" s="1"/>
      <c r="I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7:31" ht="15" customHeight="1">
      <c r="G739" s="1"/>
      <c r="H739" s="1"/>
      <c r="I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7:31" ht="15" customHeight="1">
      <c r="G740" s="1"/>
      <c r="H740" s="1"/>
      <c r="I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7:31" ht="15" customHeight="1">
      <c r="G741" s="1"/>
      <c r="H741" s="1"/>
      <c r="I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7:31" ht="15" customHeight="1">
      <c r="G742" s="1"/>
      <c r="H742" s="1"/>
      <c r="I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7:31" ht="15" customHeight="1">
      <c r="G743" s="9"/>
      <c r="H743" s="1"/>
      <c r="I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7:31" ht="15" customHeight="1">
      <c r="G744" s="9"/>
      <c r="H744" s="1"/>
      <c r="I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7:31" ht="15" customHeight="1">
      <c r="G745" s="1"/>
      <c r="H745" s="1"/>
      <c r="I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7:31" ht="15" customHeight="1">
      <c r="G746" s="1"/>
      <c r="H746" s="1"/>
      <c r="I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7:31" ht="15" customHeight="1">
      <c r="G747" s="1"/>
      <c r="H747" s="1"/>
      <c r="I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7:31" ht="15" customHeight="1">
      <c r="G748" s="1"/>
      <c r="H748" s="1"/>
      <c r="I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7:31" ht="15" customHeight="1">
      <c r="G749" s="1"/>
      <c r="H749" s="1"/>
      <c r="I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7:31" ht="15" customHeight="1">
      <c r="G750" s="1"/>
      <c r="H750" s="1"/>
      <c r="I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7:31" ht="15" customHeight="1">
      <c r="R751" s="1"/>
      <c r="S751" s="1"/>
      <c r="T751" s="1"/>
      <c r="U751" s="1"/>
      <c r="V751" s="1"/>
      <c r="W751" s="1"/>
      <c r="X751" s="1"/>
      <c r="Y751" s="1"/>
    </row>
    <row r="752" spans="7:31" ht="15" customHeight="1">
      <c r="R752" s="1"/>
      <c r="S752" s="1"/>
      <c r="T752" s="1"/>
      <c r="U752" s="1"/>
      <c r="V752" s="1"/>
      <c r="W752" s="1"/>
      <c r="X752" s="1"/>
      <c r="Y752" s="1"/>
    </row>
    <row r="753" spans="7:31" ht="15" customHeight="1">
      <c r="M753" s="1"/>
      <c r="N753" s="1"/>
    </row>
    <row r="754" spans="7:31" ht="15" customHeight="1">
      <c r="J754" s="1"/>
      <c r="K754" s="1"/>
      <c r="L754" s="1"/>
      <c r="M754" s="1"/>
      <c r="N754" s="1"/>
    </row>
    <row r="755" spans="7:31" ht="15" customHeight="1">
      <c r="J755" s="1"/>
      <c r="K755" s="1"/>
      <c r="L755" s="1"/>
      <c r="M755" s="1"/>
      <c r="N755" s="1"/>
      <c r="O755" s="1"/>
      <c r="P755" s="1"/>
      <c r="Q755" s="1"/>
    </row>
    <row r="756" spans="7:31" ht="15" customHeight="1">
      <c r="J756" s="1"/>
      <c r="K756" s="1"/>
      <c r="L756" s="1"/>
      <c r="M756" s="1"/>
      <c r="N756" s="1"/>
      <c r="O756" s="1"/>
      <c r="P756" s="1"/>
      <c r="Q756" s="1"/>
    </row>
    <row r="757" spans="7:31" ht="15" customHeight="1">
      <c r="J757" s="1"/>
      <c r="K757" s="1"/>
      <c r="L757" s="1"/>
      <c r="M757" s="1"/>
      <c r="N757" s="1"/>
      <c r="O757" s="1"/>
      <c r="P757" s="1"/>
      <c r="Q757" s="1"/>
    </row>
    <row r="758" spans="7:31" ht="15" customHeight="1">
      <c r="J758" s="1"/>
      <c r="K758" s="1"/>
      <c r="L758" s="1"/>
      <c r="M758" s="1"/>
      <c r="N758" s="1"/>
      <c r="O758" s="1"/>
      <c r="P758" s="1"/>
      <c r="Q758" s="1"/>
    </row>
    <row r="759" spans="7:31" ht="15" customHeight="1">
      <c r="J759" s="1"/>
      <c r="K759" s="1"/>
      <c r="L759" s="1"/>
      <c r="M759" s="1"/>
      <c r="N759" s="1"/>
      <c r="O759" s="1"/>
      <c r="P759" s="1"/>
      <c r="Q759" s="1"/>
    </row>
    <row r="760" spans="7:31" ht="15" customHeight="1">
      <c r="J760" s="1"/>
      <c r="K760" s="1"/>
      <c r="L760" s="1"/>
      <c r="M760" s="1"/>
      <c r="N760" s="1"/>
      <c r="O760" s="1"/>
      <c r="P760" s="1"/>
      <c r="Q760" s="1"/>
    </row>
    <row r="761" spans="7:31" ht="15" customHeight="1">
      <c r="J761" s="1"/>
      <c r="K761" s="1"/>
      <c r="L761" s="1"/>
      <c r="M761" s="1"/>
      <c r="N761" s="1"/>
      <c r="O761" s="1"/>
      <c r="P761" s="1"/>
      <c r="Q761" s="1"/>
    </row>
    <row r="762" spans="7:31" ht="15" customHeight="1">
      <c r="J762" s="1"/>
      <c r="K762" s="1"/>
      <c r="L762" s="1"/>
      <c r="M762" s="1"/>
      <c r="N762" s="1"/>
      <c r="O762" s="1"/>
      <c r="P762" s="1"/>
      <c r="Q762" s="1"/>
    </row>
    <row r="763" spans="7:31" ht="15" customHeight="1">
      <c r="J763" s="1"/>
      <c r="K763" s="1"/>
      <c r="L763" s="1"/>
      <c r="M763" s="1"/>
      <c r="N763" s="1"/>
      <c r="O763" s="1"/>
      <c r="P763" s="1"/>
      <c r="Q763" s="1"/>
    </row>
    <row r="764" spans="7:31" ht="15" customHeight="1">
      <c r="J764" s="1"/>
      <c r="K764" s="1"/>
      <c r="L764" s="1"/>
      <c r="M764" s="1"/>
      <c r="N764" s="1"/>
      <c r="O764" s="1"/>
      <c r="P764" s="1"/>
      <c r="Q764" s="1"/>
    </row>
    <row r="765" spans="7:31" ht="15" customHeight="1">
      <c r="J765" s="1"/>
      <c r="K765" s="1"/>
      <c r="L765" s="1"/>
      <c r="M765" s="1"/>
      <c r="N765" s="1"/>
      <c r="O765" s="1"/>
      <c r="P765" s="1"/>
      <c r="Q765" s="1"/>
    </row>
    <row r="766" spans="7:31" ht="15" customHeight="1">
      <c r="J766" s="1"/>
      <c r="K766" s="1"/>
      <c r="L766" s="1"/>
      <c r="M766" s="1"/>
      <c r="N766" s="1"/>
      <c r="O766" s="1"/>
      <c r="P766" s="1"/>
      <c r="Q766" s="1"/>
    </row>
    <row r="767" spans="7:31" ht="15" customHeight="1"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Z767" s="1"/>
      <c r="AA767" s="1"/>
      <c r="AB767" s="1"/>
      <c r="AC767" s="1"/>
      <c r="AD767" s="1"/>
      <c r="AE767" s="1"/>
    </row>
    <row r="768" spans="7:31" ht="15" customHeight="1"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Z768" s="1"/>
      <c r="AA768" s="1"/>
      <c r="AB768" s="1"/>
      <c r="AC768" s="1"/>
      <c r="AD768" s="1"/>
      <c r="AE768" s="1"/>
    </row>
    <row r="769" spans="7:31" ht="15" customHeight="1"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7:31" ht="15" customHeight="1"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7:31" ht="15" customHeight="1">
      <c r="G771" s="9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7:31" ht="15" customHeight="1">
      <c r="G772" s="9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7:31" ht="15" customHeight="1">
      <c r="G773" s="9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7:31" ht="15" customHeight="1">
      <c r="G774" s="9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7:31" ht="15" customHeight="1">
      <c r="G775" s="9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7:31" ht="15" customHeight="1">
      <c r="G776" s="9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7:31" ht="15" customHeight="1">
      <c r="G777" s="9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7:31" ht="15" customHeight="1">
      <c r="G778" s="9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7:31" ht="15" customHeight="1">
      <c r="G779" s="9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7:31" ht="15" customHeight="1">
      <c r="G780" s="9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7:31" ht="15" customHeight="1">
      <c r="G781" s="9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7:31" ht="15" customHeight="1">
      <c r="G782" s="9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7:31" ht="15" customHeight="1">
      <c r="G783" s="9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7:31" ht="15" customHeight="1">
      <c r="G784" s="9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7:31" ht="15" customHeight="1">
      <c r="G785" s="9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7:31" ht="15" customHeight="1">
      <c r="G786" s="9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7:31" ht="15" customHeight="1">
      <c r="G787" s="9"/>
      <c r="H787" s="1"/>
      <c r="I787" s="1"/>
      <c r="J787" s="1"/>
      <c r="K787" s="1"/>
      <c r="L787" s="1"/>
      <c r="M787" s="1"/>
      <c r="N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7:31" ht="15" customHeight="1">
      <c r="G788" s="9"/>
      <c r="H788" s="1"/>
      <c r="I788" s="1"/>
      <c r="J788" s="1"/>
      <c r="K788" s="1"/>
      <c r="L788" s="1"/>
      <c r="M788" s="1"/>
      <c r="N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7:31" ht="15" customHeight="1">
      <c r="G789" s="1"/>
      <c r="H789" s="1"/>
      <c r="I789" s="1"/>
      <c r="J789" s="1"/>
      <c r="K789" s="1"/>
      <c r="L789" s="1"/>
      <c r="M789" s="1"/>
      <c r="N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7:31" ht="15" customHeight="1">
      <c r="G790" s="1"/>
      <c r="H790" s="1"/>
      <c r="I790" s="1"/>
      <c r="J790" s="1"/>
      <c r="K790" s="1"/>
      <c r="L790" s="1"/>
      <c r="M790" s="1"/>
      <c r="N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7:31" ht="15" customHeight="1">
      <c r="G791" s="1"/>
      <c r="H791" s="1"/>
      <c r="I791" s="1"/>
      <c r="J791" s="1"/>
      <c r="K791" s="1"/>
      <c r="L791" s="1"/>
      <c r="M791" s="1"/>
      <c r="N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7:31" ht="15" customHeight="1">
      <c r="G792" s="1"/>
      <c r="H792" s="1"/>
      <c r="I792" s="1"/>
      <c r="J792" s="1"/>
      <c r="K792" s="1"/>
      <c r="L792" s="1"/>
      <c r="M792" s="1"/>
      <c r="N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7:31" ht="15" customHeight="1">
      <c r="G793" s="1"/>
      <c r="H793" s="1"/>
      <c r="I793" s="1"/>
      <c r="J793" s="1"/>
      <c r="K793" s="1"/>
      <c r="L793" s="1"/>
      <c r="M793" s="1"/>
      <c r="N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7:31" ht="15" customHeight="1">
      <c r="G794" s="1"/>
      <c r="H794" s="1"/>
      <c r="I794" s="1"/>
      <c r="J794" s="1"/>
      <c r="K794" s="1"/>
      <c r="L794" s="1"/>
      <c r="M794" s="1"/>
      <c r="N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7:31" ht="15" customHeight="1">
      <c r="G795" s="1"/>
      <c r="H795" s="1"/>
      <c r="I795" s="1"/>
      <c r="J795" s="1"/>
      <c r="K795" s="1"/>
      <c r="L795" s="1"/>
      <c r="M795" s="1"/>
      <c r="N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7:31" ht="15" customHeight="1">
      <c r="G796" s="1"/>
      <c r="H796" s="1"/>
      <c r="I796" s="1"/>
      <c r="J796" s="1"/>
      <c r="K796" s="1"/>
      <c r="L796" s="1"/>
      <c r="M796" s="1"/>
      <c r="N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7:31" ht="15" customHeight="1">
      <c r="G797" s="1"/>
      <c r="H797" s="1"/>
      <c r="I797" s="1"/>
      <c r="J797" s="1"/>
      <c r="K797" s="1"/>
      <c r="L797" s="1"/>
      <c r="M797" s="1"/>
      <c r="N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7:31" ht="15" customHeight="1">
      <c r="G798" s="1"/>
      <c r="H798" s="1"/>
      <c r="I798" s="1"/>
      <c r="J798" s="1"/>
      <c r="K798" s="1"/>
      <c r="L798" s="1"/>
      <c r="M798" s="1"/>
      <c r="N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7:31" ht="15" customHeight="1">
      <c r="G799" s="1"/>
      <c r="H799" s="1"/>
      <c r="I799" s="1"/>
      <c r="J799" s="1"/>
      <c r="K799" s="1"/>
      <c r="L799" s="1"/>
      <c r="M799" s="1"/>
      <c r="N799" s="1"/>
      <c r="R799" s="1"/>
      <c r="S799" s="1"/>
      <c r="T799" s="1"/>
      <c r="U799" s="1"/>
      <c r="V799" s="1"/>
      <c r="W799" s="1"/>
      <c r="X799" s="1"/>
      <c r="Y799" s="1"/>
    </row>
    <row r="800" spans="7:31" ht="15" customHeight="1">
      <c r="G800" s="1"/>
      <c r="H800" s="1"/>
      <c r="I800" s="1"/>
      <c r="J800" s="1"/>
      <c r="K800" s="1"/>
      <c r="L800" s="1"/>
      <c r="M800" s="1"/>
      <c r="N800" s="1"/>
      <c r="R800" s="1"/>
      <c r="S800" s="1"/>
      <c r="T800" s="1"/>
      <c r="U800" s="1"/>
      <c r="V800" s="1"/>
      <c r="W800" s="1"/>
      <c r="X800" s="1"/>
      <c r="Y800" s="1"/>
    </row>
    <row r="801" spans="7:14" ht="15" customHeight="1">
      <c r="G801" s="1"/>
      <c r="H801" s="1"/>
      <c r="I801" s="1"/>
      <c r="J801" s="1"/>
      <c r="K801" s="1"/>
      <c r="L801" s="1"/>
      <c r="M801" s="1"/>
      <c r="N801" s="1"/>
    </row>
    <row r="802" spans="7:14" ht="15" customHeight="1">
      <c r="G802" s="1"/>
      <c r="H802" s="1"/>
      <c r="I802" s="1"/>
      <c r="J802" s="1"/>
      <c r="K802" s="1"/>
      <c r="L802" s="1"/>
      <c r="M802" s="1"/>
      <c r="N802" s="1"/>
    </row>
    <row r="803" spans="7:14" ht="15" customHeight="1">
      <c r="G803" s="1"/>
      <c r="H803" s="1"/>
      <c r="I803" s="1"/>
      <c r="J803" s="1"/>
      <c r="K803" s="1"/>
      <c r="L803" s="1"/>
      <c r="M803" s="1"/>
      <c r="N803" s="1"/>
    </row>
    <row r="804" spans="7:14" ht="15" customHeight="1">
      <c r="G804" s="1"/>
      <c r="H804" s="1"/>
      <c r="I804" s="1"/>
      <c r="J804" s="1"/>
      <c r="K804" s="1"/>
      <c r="L804" s="1"/>
      <c r="M804" s="1"/>
      <c r="N804" s="1"/>
    </row>
    <row r="805" spans="7:14" ht="15" customHeight="1">
      <c r="G805" s="1"/>
      <c r="H805" s="1"/>
      <c r="I805" s="1"/>
      <c r="J805" s="1"/>
      <c r="K805" s="1"/>
      <c r="L805" s="1"/>
      <c r="M805" s="1"/>
      <c r="N805" s="1"/>
    </row>
    <row r="806" spans="7:14" ht="15" customHeight="1">
      <c r="G806" s="1"/>
      <c r="H806" s="1"/>
      <c r="I806" s="1"/>
      <c r="J806" s="1"/>
      <c r="K806" s="1"/>
      <c r="L806" s="1"/>
      <c r="M806" s="1"/>
      <c r="N806" s="1"/>
    </row>
    <row r="807" spans="7:14" ht="15" customHeight="1">
      <c r="G807" s="1"/>
      <c r="H807" s="1"/>
      <c r="I807" s="1"/>
      <c r="J807" s="1"/>
      <c r="K807" s="1"/>
      <c r="L807" s="1"/>
      <c r="M807" s="1"/>
      <c r="N807" s="1"/>
    </row>
    <row r="808" spans="7:14" ht="15" customHeight="1">
      <c r="G808" s="1"/>
      <c r="H808" s="1"/>
      <c r="I808" s="1"/>
      <c r="J808" s="1"/>
      <c r="K808" s="1"/>
      <c r="L808" s="1"/>
      <c r="M808" s="1"/>
      <c r="N808" s="1"/>
    </row>
    <row r="809" spans="7:14" ht="15" customHeight="1">
      <c r="G809" s="1"/>
      <c r="H809" s="1"/>
      <c r="I809" s="1"/>
      <c r="J809" s="1"/>
      <c r="K809" s="1"/>
      <c r="L809" s="1"/>
      <c r="M809" s="1"/>
      <c r="N809" s="1"/>
    </row>
    <row r="810" spans="7:14" ht="15" customHeight="1">
      <c r="G810" s="1"/>
      <c r="H810" s="1"/>
      <c r="I810" s="1"/>
      <c r="J810" s="1"/>
      <c r="K810" s="1"/>
      <c r="L810" s="1"/>
      <c r="M810" s="1"/>
      <c r="N810" s="1"/>
    </row>
    <row r="811" spans="7:14" ht="15" customHeight="1">
      <c r="G811" s="1"/>
      <c r="H811" s="1"/>
      <c r="I811" s="1"/>
      <c r="J811" s="1"/>
      <c r="K811" s="1"/>
      <c r="L811" s="1"/>
      <c r="M811" s="1"/>
      <c r="N811" s="1"/>
    </row>
    <row r="812" spans="7:14" ht="15" customHeight="1">
      <c r="G812" s="1"/>
      <c r="H812" s="1"/>
      <c r="I812" s="1"/>
      <c r="J812" s="1"/>
      <c r="K812" s="1"/>
      <c r="L812" s="1"/>
      <c r="M812" s="1"/>
      <c r="N812" s="1"/>
    </row>
    <row r="813" spans="7:14" ht="15" customHeight="1">
      <c r="G813" s="1"/>
      <c r="H813" s="1"/>
      <c r="I813" s="1"/>
      <c r="J813" s="1"/>
      <c r="K813" s="1"/>
      <c r="L813" s="1"/>
      <c r="M813" s="1"/>
      <c r="N813" s="1"/>
    </row>
    <row r="814" spans="7:14" ht="15" customHeight="1">
      <c r="G814" s="1"/>
      <c r="H814" s="1"/>
      <c r="I814" s="1"/>
      <c r="J814" s="1"/>
      <c r="K814" s="1"/>
      <c r="L814" s="1"/>
      <c r="M814" s="1"/>
      <c r="N814" s="1"/>
    </row>
    <row r="815" spans="7:14" ht="15" customHeight="1">
      <c r="G815" s="1"/>
      <c r="H815" s="1"/>
      <c r="I815" s="1"/>
      <c r="J815" s="1"/>
      <c r="K815" s="1"/>
      <c r="L815" s="1"/>
      <c r="M815" s="1"/>
      <c r="N815" s="1"/>
    </row>
    <row r="816" spans="7:14" ht="15" customHeight="1">
      <c r="G816" s="1"/>
      <c r="H816" s="1"/>
      <c r="I816" s="1"/>
      <c r="J816" s="1"/>
      <c r="K816" s="1"/>
      <c r="L816" s="1"/>
      <c r="M816" s="1"/>
      <c r="N816" s="1"/>
    </row>
    <row r="817" spans="7:31" ht="15" customHeight="1">
      <c r="G817" s="1"/>
      <c r="H817" s="1"/>
      <c r="I817" s="1"/>
      <c r="J817" s="1"/>
      <c r="K817" s="1"/>
      <c r="L817" s="1"/>
      <c r="M817" s="1"/>
      <c r="N817" s="1"/>
    </row>
    <row r="818" spans="7:31" ht="15" customHeight="1">
      <c r="G818" s="1"/>
      <c r="H818" s="1"/>
      <c r="I818" s="1"/>
      <c r="J818" s="1"/>
      <c r="K818" s="1"/>
      <c r="L818" s="1"/>
      <c r="M818" s="1"/>
      <c r="N818" s="1"/>
    </row>
    <row r="819" spans="7:31" ht="15" customHeight="1"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7:31" ht="15" customHeight="1"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7:31" ht="15" customHeight="1"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7:31" ht="15" customHeight="1"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7:31" ht="15" customHeight="1"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7:31" ht="15" customHeight="1"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7:31" ht="15" customHeight="1"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7:31" ht="15" customHeight="1"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7:31" ht="15" customHeight="1"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7:31" ht="15" customHeight="1"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7:31" ht="15" customHeight="1"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7:31" ht="15" customHeight="1"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7:31" ht="15" customHeight="1"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Z831" s="1"/>
      <c r="AA831" s="1"/>
      <c r="AB831" s="1"/>
      <c r="AC831" s="1"/>
      <c r="AD831" s="1"/>
      <c r="AE831" s="1"/>
    </row>
    <row r="832" spans="7:31" ht="15" customHeight="1"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Z832" s="1"/>
      <c r="AA832" s="1"/>
      <c r="AB832" s="1"/>
      <c r="AC832" s="1"/>
      <c r="AD832" s="1"/>
      <c r="AE832" s="1"/>
    </row>
    <row r="833" spans="7:31" ht="15" customHeight="1"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7:31" ht="15" customHeight="1"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7:31" ht="15" customHeight="1"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7:31" ht="15" customHeight="1"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7:31" ht="15" customHeight="1"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7:31" ht="15" customHeight="1"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7:31" ht="15" customHeight="1"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7:31" ht="15" customHeight="1"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7:31" ht="15" customHeight="1"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7:31" ht="15" customHeight="1"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7:31" ht="15" customHeight="1"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7:31" ht="15" customHeight="1"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7:31" ht="15" customHeight="1">
      <c r="G845" s="9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7:31" ht="15" customHeight="1">
      <c r="G846" s="9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7:31" ht="15" customHeight="1"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7:31" ht="15" customHeight="1"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7:23" ht="15" customHeight="1"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7:23" ht="15" customHeight="1"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7:23" ht="15" customHeight="1">
      <c r="G851" s="1"/>
      <c r="H851" s="1"/>
      <c r="I851" s="1"/>
      <c r="J851" s="1"/>
      <c r="K851" s="1"/>
      <c r="L851" s="1"/>
      <c r="M851" s="1"/>
      <c r="N851" s="1"/>
      <c r="R851" s="1"/>
      <c r="S851" s="1"/>
      <c r="T851" s="1"/>
      <c r="U851" s="1"/>
      <c r="V851" s="1"/>
      <c r="W851" s="1"/>
    </row>
    <row r="852" spans="7:23" ht="15" customHeight="1">
      <c r="G852" s="1"/>
      <c r="H852" s="1"/>
      <c r="I852" s="1"/>
      <c r="J852" s="1"/>
      <c r="K852" s="1"/>
      <c r="L852" s="1"/>
      <c r="M852" s="1"/>
      <c r="N852" s="1"/>
      <c r="R852" s="1"/>
      <c r="S852" s="1"/>
      <c r="T852" s="1"/>
      <c r="U852" s="1"/>
      <c r="V852" s="1"/>
      <c r="W852" s="1"/>
    </row>
    <row r="853" spans="7:23" ht="15" customHeight="1">
      <c r="G853" s="1"/>
      <c r="H853" s="1"/>
      <c r="I853" s="1"/>
      <c r="J853" s="1"/>
      <c r="K853" s="1"/>
      <c r="L853" s="1"/>
      <c r="M853" s="1"/>
      <c r="N853" s="1"/>
      <c r="R853" s="1"/>
      <c r="S853" s="1"/>
      <c r="T853" s="1"/>
      <c r="U853" s="1"/>
      <c r="V853" s="1"/>
      <c r="W853" s="1"/>
    </row>
    <row r="854" spans="7:23" ht="15" customHeight="1">
      <c r="G854" s="1"/>
      <c r="H854" s="1"/>
      <c r="I854" s="1"/>
      <c r="J854" s="1"/>
      <c r="K854" s="1"/>
      <c r="L854" s="1"/>
      <c r="M854" s="1"/>
      <c r="N854" s="1"/>
      <c r="R854" s="1"/>
      <c r="S854" s="1"/>
      <c r="T854" s="1"/>
      <c r="U854" s="1"/>
      <c r="V854" s="1"/>
      <c r="W854" s="1"/>
    </row>
    <row r="855" spans="7:23" ht="15" customHeight="1">
      <c r="G855" s="1"/>
      <c r="H855" s="1"/>
      <c r="I855" s="1"/>
      <c r="J855" s="1"/>
      <c r="K855" s="1"/>
      <c r="L855" s="1"/>
      <c r="M855" s="1"/>
      <c r="N855" s="1"/>
      <c r="R855" s="1"/>
      <c r="S855" s="1"/>
      <c r="T855" s="1"/>
      <c r="U855" s="1"/>
      <c r="V855" s="1"/>
      <c r="W855" s="1"/>
    </row>
    <row r="856" spans="7:23" ht="15" customHeight="1">
      <c r="G856" s="1"/>
      <c r="H856" s="1"/>
      <c r="I856" s="1"/>
      <c r="J856" s="1"/>
      <c r="K856" s="1"/>
      <c r="L856" s="1"/>
      <c r="M856" s="1"/>
      <c r="N856" s="1"/>
      <c r="R856" s="1"/>
      <c r="S856" s="1"/>
      <c r="T856" s="1"/>
      <c r="U856" s="1"/>
      <c r="V856" s="1"/>
      <c r="W856" s="1"/>
    </row>
    <row r="857" spans="7:23" ht="15" customHeight="1">
      <c r="G857" s="1"/>
      <c r="H857" s="1"/>
      <c r="I857" s="1"/>
      <c r="J857" s="1"/>
      <c r="K857" s="1"/>
      <c r="L857" s="1"/>
      <c r="M857" s="1"/>
      <c r="N857" s="1"/>
      <c r="R857" s="1"/>
      <c r="S857" s="1"/>
      <c r="T857" s="1"/>
      <c r="U857" s="1"/>
      <c r="V857" s="1"/>
      <c r="W857" s="1"/>
    </row>
    <row r="858" spans="7:23" ht="15" customHeight="1">
      <c r="G858" s="1"/>
      <c r="H858" s="1"/>
      <c r="I858" s="1"/>
      <c r="J858" s="1"/>
      <c r="K858" s="1"/>
      <c r="L858" s="1"/>
      <c r="M858" s="1"/>
      <c r="N858" s="1"/>
      <c r="R858" s="1"/>
      <c r="S858" s="1"/>
      <c r="T858" s="1"/>
      <c r="U858" s="1"/>
      <c r="V858" s="1"/>
      <c r="W858" s="1"/>
    </row>
    <row r="859" spans="7:23" ht="15" customHeight="1">
      <c r="G859" s="1"/>
      <c r="H859" s="1"/>
      <c r="I859" s="1"/>
      <c r="J859" s="1"/>
      <c r="K859" s="1"/>
      <c r="L859" s="1"/>
      <c r="M859" s="1"/>
      <c r="N859" s="1"/>
      <c r="R859" s="1"/>
      <c r="S859" s="1"/>
      <c r="T859" s="1"/>
      <c r="U859" s="1"/>
      <c r="V859" s="1"/>
      <c r="W859" s="1"/>
    </row>
    <row r="860" spans="7:23" ht="15" customHeight="1">
      <c r="G860" s="1"/>
      <c r="H860" s="1"/>
      <c r="I860" s="1"/>
      <c r="J860" s="1"/>
      <c r="K860" s="1"/>
      <c r="L860" s="1"/>
      <c r="M860" s="1"/>
      <c r="N860" s="1"/>
      <c r="R860" s="1"/>
      <c r="S860" s="1"/>
      <c r="T860" s="1"/>
      <c r="U860" s="1"/>
      <c r="V860" s="1"/>
      <c r="W860" s="1"/>
    </row>
    <row r="861" spans="7:23" ht="15" customHeight="1">
      <c r="G861" s="1"/>
      <c r="H861" s="1"/>
      <c r="I861" s="1"/>
      <c r="J861" s="1"/>
      <c r="K861" s="1"/>
      <c r="L861" s="1"/>
      <c r="M861" s="1"/>
      <c r="N861" s="1"/>
      <c r="R861" s="1"/>
      <c r="S861" s="1"/>
      <c r="T861" s="1"/>
      <c r="U861" s="1"/>
      <c r="V861" s="1"/>
      <c r="W861" s="1"/>
    </row>
    <row r="862" spans="7:23" ht="15" customHeight="1">
      <c r="G862" s="1"/>
      <c r="H862" s="1"/>
      <c r="I862" s="1"/>
      <c r="J862" s="1"/>
      <c r="K862" s="1"/>
      <c r="L862" s="1"/>
      <c r="M862" s="1"/>
      <c r="N862" s="1"/>
      <c r="R862" s="1"/>
      <c r="S862" s="1"/>
      <c r="T862" s="1"/>
      <c r="U862" s="1"/>
      <c r="V862" s="1"/>
      <c r="W862" s="1"/>
    </row>
    <row r="863" spans="7:23" ht="15" customHeight="1">
      <c r="G863" s="1"/>
      <c r="H863" s="1"/>
      <c r="I863" s="1"/>
      <c r="J863" s="1"/>
      <c r="K863" s="1"/>
      <c r="L863" s="1"/>
      <c r="M863" s="1"/>
      <c r="N863" s="1"/>
      <c r="R863" s="1"/>
      <c r="S863" s="1"/>
      <c r="T863" s="1"/>
      <c r="U863" s="1"/>
      <c r="V863" s="1"/>
      <c r="W863" s="1"/>
    </row>
    <row r="864" spans="7:23" ht="15" customHeight="1">
      <c r="G864" s="1"/>
      <c r="H864" s="1"/>
      <c r="I864" s="1"/>
      <c r="J864" s="1"/>
      <c r="K864" s="1"/>
      <c r="L864" s="1"/>
      <c r="M864" s="1"/>
      <c r="N864" s="1"/>
      <c r="R864" s="1"/>
      <c r="S864" s="1"/>
      <c r="T864" s="1"/>
      <c r="U864" s="1"/>
      <c r="V864" s="1"/>
      <c r="W864" s="1"/>
    </row>
    <row r="865" spans="7:31" ht="15" customHeight="1">
      <c r="G865" s="1"/>
      <c r="H865" s="1"/>
      <c r="I865" s="1"/>
      <c r="J865" s="1"/>
      <c r="K865" s="1"/>
      <c r="L865" s="1"/>
      <c r="M865" s="1"/>
      <c r="N865" s="1"/>
    </row>
    <row r="866" spans="7:31" ht="15" customHeight="1">
      <c r="G866" s="1"/>
      <c r="H866" s="1"/>
      <c r="I866" s="1"/>
      <c r="J866" s="1"/>
      <c r="K866" s="1"/>
      <c r="L866" s="1"/>
      <c r="M866" s="1"/>
      <c r="N866" s="1"/>
    </row>
    <row r="867" spans="7:31" ht="15" customHeight="1"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7:31" ht="15" customHeight="1"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7:31" ht="15" customHeight="1"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7:31" ht="15" customHeight="1"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7:31" ht="15" customHeight="1"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7:31" ht="15" customHeight="1"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7:31" ht="15" customHeight="1"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7:31" ht="15" customHeight="1"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7:31" ht="15" customHeight="1"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7:31" ht="15" customHeight="1">
      <c r="G876" s="1"/>
      <c r="H876" s="1"/>
      <c r="I876" s="1"/>
      <c r="J876" s="1"/>
      <c r="K876" s="1"/>
      <c r="L876" s="1"/>
      <c r="O876" s="1"/>
      <c r="P876" s="1"/>
      <c r="Q876" s="1"/>
    </row>
    <row r="877" spans="7:31" ht="15" customHeight="1">
      <c r="G877" s="1"/>
      <c r="H877" s="1"/>
      <c r="I877" s="1"/>
      <c r="O877" s="1"/>
      <c r="P877" s="1"/>
      <c r="Q877" s="1"/>
    </row>
    <row r="878" spans="7:31" ht="15" customHeight="1">
      <c r="G878" s="1"/>
      <c r="H878" s="1"/>
      <c r="I878" s="1"/>
    </row>
    <row r="879" spans="7:31" ht="15" customHeight="1">
      <c r="G879" s="1"/>
      <c r="H879" s="1"/>
      <c r="I879" s="1"/>
      <c r="Z879" s="1"/>
      <c r="AA879" s="1"/>
      <c r="AB879" s="1"/>
      <c r="AC879" s="1"/>
      <c r="AD879" s="1"/>
      <c r="AE879" s="1"/>
    </row>
    <row r="880" spans="7:31" ht="15" customHeight="1">
      <c r="G880" s="1"/>
      <c r="H880" s="1"/>
      <c r="I880" s="1"/>
      <c r="Z880" s="1"/>
      <c r="AA880" s="1"/>
      <c r="AB880" s="1"/>
      <c r="AC880" s="1"/>
      <c r="AD880" s="1"/>
      <c r="AE880" s="1"/>
    </row>
    <row r="881" spans="7:31" ht="15" customHeight="1">
      <c r="G881" s="9"/>
      <c r="H881" s="1"/>
      <c r="I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7:31" ht="15" customHeight="1">
      <c r="G882" s="9"/>
      <c r="H882" s="1"/>
      <c r="I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7:31" ht="15" customHeight="1">
      <c r="G883" s="9"/>
      <c r="H883" s="1"/>
      <c r="I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7:31" ht="15" customHeight="1">
      <c r="G884" s="9"/>
      <c r="H884" s="1"/>
      <c r="I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7:31" ht="15" customHeight="1">
      <c r="G885" s="1"/>
      <c r="H885" s="1"/>
      <c r="I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7:31" ht="15" customHeight="1">
      <c r="G886" s="1"/>
      <c r="H886" s="1"/>
      <c r="I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7:31" ht="15" customHeight="1">
      <c r="G887" s="1"/>
      <c r="H887" s="1"/>
      <c r="I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7:31" ht="15" customHeight="1">
      <c r="G888" s="1"/>
      <c r="H888" s="1"/>
      <c r="I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7:31" ht="15" customHeight="1">
      <c r="G889" s="1"/>
      <c r="H889" s="1"/>
      <c r="I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7:31" ht="15" customHeight="1">
      <c r="R890" s="1"/>
      <c r="S890" s="1"/>
      <c r="T890" s="1"/>
      <c r="U890" s="1"/>
      <c r="V890" s="1"/>
      <c r="W890" s="1"/>
      <c r="X890" s="1"/>
      <c r="Y890" s="1"/>
    </row>
    <row r="891" spans="7:31" ht="15" customHeight="1">
      <c r="R891" s="1"/>
      <c r="S891" s="1"/>
      <c r="T891" s="1"/>
      <c r="U891" s="1"/>
      <c r="V891" s="1"/>
      <c r="W891" s="1"/>
      <c r="X891" s="1"/>
      <c r="Y891" s="1"/>
    </row>
  </sheetData>
  <sortState ref="F6:I32">
    <sortCondition descending="1" ref="G6:G32"/>
  </sortState>
  <mergeCells count="34">
    <mergeCell ref="L18:M18"/>
    <mergeCell ref="N18:O18"/>
    <mergeCell ref="N8:O8"/>
    <mergeCell ref="N9:O9"/>
    <mergeCell ref="N13:O13"/>
    <mergeCell ref="L12:M12"/>
    <mergeCell ref="L13:M13"/>
    <mergeCell ref="L9:M9"/>
    <mergeCell ref="N17:O17"/>
    <mergeCell ref="L11:M11"/>
    <mergeCell ref="L15:M15"/>
    <mergeCell ref="L16:M16"/>
    <mergeCell ref="L14:M14"/>
    <mergeCell ref="H553:I553"/>
    <mergeCell ref="L10:M10"/>
    <mergeCell ref="N10:O10"/>
    <mergeCell ref="K3:O3"/>
    <mergeCell ref="N5:O5"/>
    <mergeCell ref="N11:O11"/>
    <mergeCell ref="N12:O12"/>
    <mergeCell ref="L5:M5"/>
    <mergeCell ref="L7:M7"/>
    <mergeCell ref="N7:O7"/>
    <mergeCell ref="L6:M6"/>
    <mergeCell ref="L17:M17"/>
    <mergeCell ref="N16:O16"/>
    <mergeCell ref="N14:O14"/>
    <mergeCell ref="N15:O15"/>
    <mergeCell ref="L8:M8"/>
    <mergeCell ref="Q3:T4"/>
    <mergeCell ref="B3:I3"/>
    <mergeCell ref="B4:D4"/>
    <mergeCell ref="F4:I4"/>
    <mergeCell ref="N6:O6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J873"/>
  <sheetViews>
    <sheetView workbookViewId="0">
      <selection activeCell="E5" activeCellId="1" sqref="E11 E5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8.42578125" bestFit="1" customWidth="1"/>
    <col min="5" max="5" width="8.42578125" customWidth="1"/>
    <col min="6" max="6" width="9.5703125" bestFit="1" customWidth="1"/>
    <col min="8" max="8" width="4" bestFit="1" customWidth="1"/>
    <col min="9" max="9" width="13.140625" customWidth="1"/>
    <col min="10" max="10" width="43.140625" customWidth="1"/>
    <col min="11" max="11" width="8.42578125" bestFit="1" customWidth="1"/>
    <col min="12" max="12" width="9.140625" bestFit="1" customWidth="1"/>
    <col min="13" max="13" width="10.140625" bestFit="1" customWidth="1"/>
    <col min="15" max="15" width="3.5703125" bestFit="1" customWidth="1"/>
    <col min="16" max="16" width="26.85546875" customWidth="1"/>
    <col min="17" max="17" width="35.28515625" customWidth="1"/>
    <col min="18" max="18" width="8.140625" bestFit="1" customWidth="1"/>
    <col min="19" max="19" width="9" bestFit="1" customWidth="1"/>
    <col min="20" max="20" width="8.85546875" bestFit="1" customWidth="1"/>
    <col min="22" max="22" width="4" bestFit="1" customWidth="1"/>
    <col min="23" max="23" width="23.42578125" customWidth="1"/>
    <col min="24" max="24" width="33.85546875" bestFit="1" customWidth="1"/>
    <col min="25" max="25" width="8.140625" bestFit="1" customWidth="1"/>
    <col min="26" max="26" width="9.140625" bestFit="1" customWidth="1"/>
    <col min="27" max="27" width="10.140625" bestFit="1" customWidth="1"/>
    <col min="29" max="29" width="3.5703125" bestFit="1" customWidth="1"/>
    <col min="30" max="30" width="10.42578125" bestFit="1" customWidth="1"/>
    <col min="31" max="31" width="34.5703125" customWidth="1"/>
    <col min="32" max="32" width="8.140625" bestFit="1" customWidth="1"/>
    <col min="33" max="33" width="9.140625" bestFit="1" customWidth="1"/>
    <col min="34" max="34" width="10.140625" bestFit="1" customWidth="1"/>
    <col min="36" max="36" width="4.5703125" bestFit="1" customWidth="1"/>
    <col min="37" max="37" width="8.42578125" bestFit="1" customWidth="1"/>
    <col min="38" max="38" width="35.140625" customWidth="1"/>
    <col min="39" max="39" width="8.140625" bestFit="1" customWidth="1"/>
    <col min="40" max="40" width="9.140625" bestFit="1" customWidth="1"/>
    <col min="41" max="41" width="10.140625" bestFit="1" customWidth="1"/>
    <col min="43" max="43" width="4" bestFit="1" customWidth="1"/>
    <col min="44" max="44" width="15.28515625" customWidth="1"/>
    <col min="45" max="45" width="30" bestFit="1" customWidth="1"/>
    <col min="46" max="46" width="8.140625" bestFit="1" customWidth="1"/>
    <col min="47" max="47" width="9.140625" bestFit="1" customWidth="1"/>
    <col min="48" max="48" width="10.140625" bestFit="1" customWidth="1"/>
    <col min="50" max="50" width="4" bestFit="1" customWidth="1"/>
    <col min="51" max="51" width="8.42578125" bestFit="1" customWidth="1"/>
    <col min="52" max="52" width="28.7109375" bestFit="1" customWidth="1"/>
    <col min="53" max="53" width="8.140625" bestFit="1" customWidth="1"/>
    <col min="54" max="54" width="8.5703125" bestFit="1" customWidth="1"/>
    <col min="55" max="55" width="10.5703125" bestFit="1" customWidth="1"/>
    <col min="57" max="57" width="3.5703125" bestFit="1" customWidth="1"/>
    <col min="58" max="58" width="11.28515625" bestFit="1" customWidth="1"/>
    <col min="59" max="59" width="24.85546875" customWidth="1"/>
    <col min="60" max="60" width="8.140625" bestFit="1" customWidth="1"/>
    <col min="61" max="61" width="9.140625" bestFit="1" customWidth="1"/>
    <col min="62" max="62" width="10.140625" bestFit="1" customWidth="1"/>
  </cols>
  <sheetData>
    <row r="1" spans="1:75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</row>
    <row r="2" spans="1:75" ht="18.75" customHeight="1">
      <c r="A2" s="23"/>
      <c r="B2" s="265" t="s">
        <v>1451</v>
      </c>
      <c r="C2" s="265"/>
      <c r="D2" s="265"/>
      <c r="E2" s="265"/>
      <c r="F2" s="23"/>
      <c r="G2" s="23"/>
      <c r="H2" s="23"/>
      <c r="I2" s="273" t="s">
        <v>913</v>
      </c>
      <c r="J2" s="273"/>
      <c r="K2" s="273"/>
      <c r="L2" s="273"/>
      <c r="M2" s="23"/>
      <c r="N2" s="23"/>
      <c r="O2" s="23"/>
      <c r="P2" s="272" t="s">
        <v>914</v>
      </c>
      <c r="Q2" s="272"/>
      <c r="R2" s="272"/>
      <c r="S2" s="272"/>
      <c r="T2" s="23"/>
      <c r="U2" s="23"/>
      <c r="V2" s="23"/>
      <c r="W2" s="267" t="s">
        <v>915</v>
      </c>
      <c r="X2" s="267"/>
      <c r="Y2" s="267"/>
      <c r="Z2" s="267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</row>
    <row r="3" spans="1:75" ht="18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</row>
    <row r="4" spans="1:75" ht="18.75" customHeight="1">
      <c r="A4" s="26"/>
      <c r="B4" s="268" t="s">
        <v>916</v>
      </c>
      <c r="C4" s="268"/>
      <c r="D4" s="24" t="s">
        <v>47</v>
      </c>
      <c r="E4" s="24" t="s">
        <v>48</v>
      </c>
      <c r="F4" s="23"/>
      <c r="G4" s="23"/>
      <c r="H4" s="23"/>
      <c r="I4" s="268" t="s">
        <v>916</v>
      </c>
      <c r="J4" s="268"/>
      <c r="K4" s="24" t="s">
        <v>47</v>
      </c>
      <c r="L4" s="24" t="s">
        <v>48</v>
      </c>
      <c r="M4" s="23"/>
      <c r="N4" s="23"/>
      <c r="O4" s="23"/>
      <c r="P4" s="268" t="s">
        <v>916</v>
      </c>
      <c r="Q4" s="268"/>
      <c r="R4" s="24" t="s">
        <v>47</v>
      </c>
      <c r="S4" s="24" t="s">
        <v>48</v>
      </c>
      <c r="T4" s="23"/>
      <c r="U4" s="23"/>
      <c r="V4" s="23"/>
      <c r="W4" s="268" t="s">
        <v>916</v>
      </c>
      <c r="X4" s="268"/>
      <c r="Y4" s="24" t="s">
        <v>47</v>
      </c>
      <c r="Z4" s="24" t="s">
        <v>48</v>
      </c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</row>
    <row r="5" spans="1:75" ht="18.75" customHeight="1">
      <c r="A5" s="26"/>
      <c r="B5" s="269" t="s">
        <v>52</v>
      </c>
      <c r="C5" s="269"/>
      <c r="D5" s="28">
        <f>+K162</f>
        <v>126216</v>
      </c>
      <c r="E5" s="80">
        <v>43.835002731742847</v>
      </c>
      <c r="F5" s="23"/>
      <c r="G5" s="23"/>
      <c r="H5" s="23"/>
      <c r="I5" s="269" t="s">
        <v>52</v>
      </c>
      <c r="J5" s="269"/>
      <c r="K5" s="28">
        <v>2</v>
      </c>
      <c r="L5" s="80">
        <f>+K5/$K$13*100</f>
        <v>3.7037037037037033</v>
      </c>
      <c r="M5" s="23"/>
      <c r="N5" s="23"/>
      <c r="O5" s="23"/>
      <c r="P5" s="269" t="s">
        <v>52</v>
      </c>
      <c r="Q5" s="269"/>
      <c r="R5" s="28">
        <v>7</v>
      </c>
      <c r="S5" s="80">
        <f>+R5/$R$13*100</f>
        <v>5.2238805970149249</v>
      </c>
      <c r="T5" s="23"/>
      <c r="U5" s="23"/>
      <c r="V5" s="23"/>
      <c r="W5" s="269" t="s">
        <v>52</v>
      </c>
      <c r="X5" s="269"/>
      <c r="Y5" s="28">
        <v>33</v>
      </c>
      <c r="Z5" s="80">
        <f>+Y5/$Y$13*100</f>
        <v>8.870967741935484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</row>
    <row r="6" spans="1:75" ht="18.75" customHeight="1">
      <c r="A6" s="26"/>
      <c r="B6" s="269" t="s">
        <v>917</v>
      </c>
      <c r="C6" s="269"/>
      <c r="D6" s="28">
        <f>+R99</f>
        <v>14175</v>
      </c>
      <c r="E6" s="80">
        <v>4.6763795301402293</v>
      </c>
      <c r="F6" s="23"/>
      <c r="G6" s="23"/>
      <c r="H6" s="23"/>
      <c r="I6" s="269" t="s">
        <v>917</v>
      </c>
      <c r="J6" s="269"/>
      <c r="K6" s="28">
        <v>10</v>
      </c>
      <c r="L6" s="80">
        <f t="shared" ref="L6:L12" si="0">+K6/$K$13*100</f>
        <v>18.518518518518519</v>
      </c>
      <c r="M6" s="23"/>
      <c r="N6" s="23"/>
      <c r="O6" s="23"/>
      <c r="P6" s="269" t="s">
        <v>917</v>
      </c>
      <c r="Q6" s="269"/>
      <c r="R6" s="28">
        <v>23</v>
      </c>
      <c r="S6" s="80">
        <f t="shared" ref="S6:S12" si="1">+R6/$R$13*100</f>
        <v>17.164179104477611</v>
      </c>
      <c r="T6" s="23"/>
      <c r="U6" s="23"/>
      <c r="V6" s="23"/>
      <c r="W6" s="269" t="s">
        <v>917</v>
      </c>
      <c r="X6" s="269"/>
      <c r="Y6" s="28">
        <v>50</v>
      </c>
      <c r="Z6" s="80">
        <f t="shared" ref="Z6:Z12" si="2">+Y6/$Y$13*100</f>
        <v>13.440860215053762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</row>
    <row r="7" spans="1:75" ht="18.75" customHeight="1">
      <c r="A7" s="26"/>
      <c r="B7" s="270" t="s">
        <v>58</v>
      </c>
      <c r="C7" s="271"/>
      <c r="D7" s="28">
        <f>+Y176</f>
        <v>31782</v>
      </c>
      <c r="E7" s="80">
        <v>10.85376069932617</v>
      </c>
      <c r="F7" s="23"/>
      <c r="G7" s="23"/>
      <c r="H7" s="23"/>
      <c r="I7" s="270" t="s">
        <v>58</v>
      </c>
      <c r="J7" s="271"/>
      <c r="K7" s="28">
        <v>7</v>
      </c>
      <c r="L7" s="80">
        <f t="shared" si="0"/>
        <v>12.962962962962962</v>
      </c>
      <c r="M7" s="23"/>
      <c r="N7" s="23"/>
      <c r="O7" s="23"/>
      <c r="P7" s="270" t="s">
        <v>58</v>
      </c>
      <c r="Q7" s="271"/>
      <c r="R7" s="28">
        <v>21</v>
      </c>
      <c r="S7" s="80">
        <f t="shared" si="1"/>
        <v>15.671641791044777</v>
      </c>
      <c r="T7" s="23"/>
      <c r="U7" s="23"/>
      <c r="V7" s="23"/>
      <c r="W7" s="270" t="s">
        <v>58</v>
      </c>
      <c r="X7" s="271"/>
      <c r="Y7" s="28">
        <v>73</v>
      </c>
      <c r="Z7" s="80">
        <f t="shared" si="2"/>
        <v>19.623655913978492</v>
      </c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</row>
    <row r="8" spans="1:75" ht="18.75" customHeight="1">
      <c r="A8" s="26"/>
      <c r="B8" s="270" t="s">
        <v>79</v>
      </c>
      <c r="C8" s="271"/>
      <c r="D8" s="28">
        <f>+AF39</f>
        <v>5462</v>
      </c>
      <c r="E8" s="80">
        <v>1.8619559278819888</v>
      </c>
      <c r="F8" s="23"/>
      <c r="G8" s="23"/>
      <c r="H8" s="23"/>
      <c r="I8" s="270" t="s">
        <v>79</v>
      </c>
      <c r="J8" s="271"/>
      <c r="K8" s="28">
        <v>2</v>
      </c>
      <c r="L8" s="80">
        <f t="shared" si="0"/>
        <v>3.7037037037037033</v>
      </c>
      <c r="M8" s="23"/>
      <c r="N8" s="23"/>
      <c r="O8" s="23"/>
      <c r="P8" s="270" t="s">
        <v>79</v>
      </c>
      <c r="Q8" s="271"/>
      <c r="R8" s="28">
        <v>5</v>
      </c>
      <c r="S8" s="80">
        <f t="shared" si="1"/>
        <v>3.7313432835820892</v>
      </c>
      <c r="T8" s="23"/>
      <c r="U8" s="23"/>
      <c r="V8" s="23"/>
      <c r="W8" s="270" t="s">
        <v>79</v>
      </c>
      <c r="X8" s="271"/>
      <c r="Y8" s="28">
        <v>10</v>
      </c>
      <c r="Z8" s="80">
        <f t="shared" si="2"/>
        <v>2.6881720430107525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</row>
    <row r="9" spans="1:75" ht="18.75" customHeight="1">
      <c r="A9" s="26"/>
      <c r="B9" s="269" t="s">
        <v>61</v>
      </c>
      <c r="C9" s="269"/>
      <c r="D9" s="28">
        <f>+AM109</f>
        <v>14246</v>
      </c>
      <c r="E9" s="80">
        <v>4.7317428519395373</v>
      </c>
      <c r="F9" s="23"/>
      <c r="G9" s="23"/>
      <c r="H9" s="23"/>
      <c r="I9" s="269" t="s">
        <v>61</v>
      </c>
      <c r="J9" s="269"/>
      <c r="K9" s="28">
        <v>3</v>
      </c>
      <c r="L9" s="80">
        <f t="shared" si="0"/>
        <v>5.5555555555555554</v>
      </c>
      <c r="M9" s="23"/>
      <c r="N9" s="23"/>
      <c r="O9" s="23"/>
      <c r="P9" s="269" t="s">
        <v>61</v>
      </c>
      <c r="Q9" s="269"/>
      <c r="R9" s="28">
        <v>10</v>
      </c>
      <c r="S9" s="80">
        <f t="shared" si="1"/>
        <v>7.4626865671641784</v>
      </c>
      <c r="T9" s="23"/>
      <c r="U9" s="23"/>
      <c r="V9" s="23"/>
      <c r="W9" s="269" t="s">
        <v>61</v>
      </c>
      <c r="X9" s="269"/>
      <c r="Y9" s="28">
        <v>33</v>
      </c>
      <c r="Z9" s="80">
        <f t="shared" si="2"/>
        <v>8.870967741935484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</row>
    <row r="10" spans="1:75" ht="18.75" customHeight="1">
      <c r="A10" s="26"/>
      <c r="B10" s="270" t="s">
        <v>64</v>
      </c>
      <c r="C10" s="271"/>
      <c r="D10" s="28">
        <f>+AT134</f>
        <v>23832</v>
      </c>
      <c r="E10" s="80">
        <v>8.1096339464578406</v>
      </c>
      <c r="F10" s="23"/>
      <c r="G10" s="23"/>
      <c r="H10" s="23"/>
      <c r="I10" s="270" t="s">
        <v>64</v>
      </c>
      <c r="J10" s="271"/>
      <c r="K10" s="28">
        <v>5</v>
      </c>
      <c r="L10" s="80">
        <f t="shared" si="0"/>
        <v>9.2592592592592595</v>
      </c>
      <c r="M10" s="23"/>
      <c r="N10" s="23"/>
      <c r="O10" s="23"/>
      <c r="P10" s="270" t="s">
        <v>64</v>
      </c>
      <c r="Q10" s="271"/>
      <c r="R10" s="28">
        <v>13</v>
      </c>
      <c r="S10" s="80">
        <f t="shared" si="1"/>
        <v>9.7014925373134329</v>
      </c>
      <c r="T10" s="23"/>
      <c r="U10" s="23"/>
      <c r="V10" s="23"/>
      <c r="W10" s="270" t="s">
        <v>64</v>
      </c>
      <c r="X10" s="271"/>
      <c r="Y10" s="28">
        <v>48</v>
      </c>
      <c r="Z10" s="80">
        <f t="shared" si="2"/>
        <v>12.903225806451612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</row>
    <row r="11" spans="1:75" ht="18.75" customHeight="1">
      <c r="A11" s="26"/>
      <c r="B11" s="269" t="s">
        <v>72</v>
      </c>
      <c r="C11" s="269"/>
      <c r="D11" s="28">
        <f>+BA208</f>
        <v>44633</v>
      </c>
      <c r="E11" s="80">
        <v>14.983791659078491</v>
      </c>
      <c r="F11" s="23"/>
      <c r="G11" s="23"/>
      <c r="H11" s="23"/>
      <c r="I11" s="269" t="s">
        <v>72</v>
      </c>
      <c r="J11" s="269"/>
      <c r="K11" s="28">
        <v>23</v>
      </c>
      <c r="L11" s="80">
        <f t="shared" si="0"/>
        <v>42.592592592592595</v>
      </c>
      <c r="M11" s="23"/>
      <c r="N11" s="23"/>
      <c r="O11" s="23"/>
      <c r="P11" s="269" t="s">
        <v>72</v>
      </c>
      <c r="Q11" s="269"/>
      <c r="R11" s="28">
        <v>48</v>
      </c>
      <c r="S11" s="80">
        <f t="shared" si="1"/>
        <v>35.820895522388057</v>
      </c>
      <c r="T11" s="23"/>
      <c r="U11" s="23"/>
      <c r="V11" s="23"/>
      <c r="W11" s="269" t="s">
        <v>72</v>
      </c>
      <c r="X11" s="269"/>
      <c r="Y11" s="28">
        <v>102</v>
      </c>
      <c r="Z11" s="80">
        <f t="shared" si="2"/>
        <v>27.419354838709676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</row>
    <row r="12" spans="1:75" ht="18.75" customHeight="1">
      <c r="A12" s="26"/>
      <c r="B12" s="269" t="s">
        <v>56</v>
      </c>
      <c r="C12" s="269"/>
      <c r="D12" s="28">
        <f>+BH86</f>
        <v>31888</v>
      </c>
      <c r="E12" s="80">
        <v>10.94773265343289</v>
      </c>
      <c r="F12" s="23"/>
      <c r="G12" s="23"/>
      <c r="H12" s="23"/>
      <c r="I12" s="269" t="s">
        <v>56</v>
      </c>
      <c r="J12" s="269"/>
      <c r="K12" s="28">
        <v>2</v>
      </c>
      <c r="L12" s="80">
        <f t="shared" si="0"/>
        <v>3.7037037037037033</v>
      </c>
      <c r="M12" s="23"/>
      <c r="N12" s="23"/>
      <c r="O12" s="23"/>
      <c r="P12" s="269" t="s">
        <v>56</v>
      </c>
      <c r="Q12" s="269"/>
      <c r="R12" s="28">
        <v>7</v>
      </c>
      <c r="S12" s="80">
        <f t="shared" si="1"/>
        <v>5.2238805970149249</v>
      </c>
      <c r="T12" s="23"/>
      <c r="U12" s="23"/>
      <c r="V12" s="23"/>
      <c r="W12" s="269" t="s">
        <v>56</v>
      </c>
      <c r="X12" s="269"/>
      <c r="Y12" s="28">
        <v>23</v>
      </c>
      <c r="Z12" s="80">
        <f t="shared" si="2"/>
        <v>6.182795698924731</v>
      </c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</row>
    <row r="13" spans="1:75" ht="18.75" customHeight="1">
      <c r="A13" s="26"/>
      <c r="B13" s="268" t="s">
        <v>42</v>
      </c>
      <c r="C13" s="268"/>
      <c r="D13" s="27">
        <f>SUM(D5:D12)</f>
        <v>292234</v>
      </c>
      <c r="E13" s="78">
        <v>100</v>
      </c>
      <c r="F13" s="23"/>
      <c r="G13" s="23"/>
      <c r="H13" s="23"/>
      <c r="I13" s="268" t="s">
        <v>42</v>
      </c>
      <c r="J13" s="268"/>
      <c r="K13" s="27">
        <f>SUM(K5:K12)</f>
        <v>54</v>
      </c>
      <c r="L13" s="78">
        <f>SUM(L5:L12)</f>
        <v>100.00000000000001</v>
      </c>
      <c r="M13" s="23"/>
      <c r="N13" s="23"/>
      <c r="O13" s="23"/>
      <c r="P13" s="24" t="s">
        <v>42</v>
      </c>
      <c r="Q13" s="24"/>
      <c r="R13" s="27">
        <f>SUM(R5:R12)</f>
        <v>134</v>
      </c>
      <c r="S13" s="81">
        <f>SUM(S5:S12)</f>
        <v>100</v>
      </c>
      <c r="T13" s="23"/>
      <c r="U13" s="23"/>
      <c r="V13" s="23"/>
      <c r="W13" s="268" t="s">
        <v>42</v>
      </c>
      <c r="X13" s="268"/>
      <c r="Y13" s="27">
        <f>SUM(Y5:Y12)</f>
        <v>372</v>
      </c>
      <c r="Z13" s="81">
        <f>SUM(Z5:Z12)</f>
        <v>100.00000000000001</v>
      </c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</row>
    <row r="14" spans="1:75" ht="18.75" customHeight="1">
      <c r="A14" s="23"/>
      <c r="B14" s="23"/>
      <c r="C14" s="23"/>
      <c r="D14" s="23"/>
      <c r="E14" s="23"/>
      <c r="F14" s="23"/>
      <c r="G14" s="23"/>
      <c r="H14" s="23"/>
      <c r="I14" s="23" t="s">
        <v>918</v>
      </c>
      <c r="J14" s="23"/>
      <c r="K14" s="23"/>
      <c r="L14" s="23"/>
      <c r="M14" s="23"/>
      <c r="N14" s="23"/>
      <c r="O14" s="23"/>
      <c r="P14" s="23" t="s">
        <v>919</v>
      </c>
      <c r="Q14" s="23"/>
      <c r="R14" s="23"/>
      <c r="S14" s="23"/>
      <c r="T14" s="23"/>
      <c r="U14" s="23"/>
      <c r="V14" s="23"/>
      <c r="W14" s="23" t="s">
        <v>920</v>
      </c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</row>
    <row r="15" spans="1:75" ht="18.75" customHeight="1">
      <c r="A15" s="23"/>
      <c r="B15" s="23"/>
      <c r="C15" s="23"/>
      <c r="D15" s="23"/>
      <c r="E15" s="23"/>
      <c r="F15" s="23"/>
      <c r="G15" s="23"/>
      <c r="H15" s="23"/>
      <c r="I15" s="153"/>
      <c r="J15" s="153"/>
      <c r="K15" s="153"/>
      <c r="L15" s="15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</row>
    <row r="16" spans="1:75" ht="18.75" customHeight="1">
      <c r="A16" s="23"/>
      <c r="B16" s="23"/>
      <c r="C16" s="23"/>
      <c r="D16" s="23"/>
      <c r="E16" s="23"/>
      <c r="F16" s="23"/>
      <c r="G16" s="23"/>
      <c r="H16" s="23"/>
      <c r="I16" s="153"/>
      <c r="J16" s="153"/>
      <c r="K16" s="153"/>
      <c r="L16" s="15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</row>
    <row r="17" spans="1:62" ht="18.75" customHeight="1">
      <c r="A17" s="265" t="s">
        <v>1460</v>
      </c>
      <c r="B17" s="265"/>
      <c r="C17" s="265"/>
      <c r="D17" s="265"/>
      <c r="E17" s="265"/>
      <c r="F17" s="265"/>
      <c r="G17" s="23"/>
      <c r="H17" s="265" t="s">
        <v>921</v>
      </c>
      <c r="I17" s="265"/>
      <c r="J17" s="265" t="s">
        <v>922</v>
      </c>
      <c r="K17" s="265"/>
      <c r="L17" s="265"/>
      <c r="M17" s="265"/>
      <c r="N17" s="23"/>
      <c r="O17" s="265" t="s">
        <v>1455</v>
      </c>
      <c r="P17" s="265"/>
      <c r="Q17" s="265" t="s">
        <v>922</v>
      </c>
      <c r="R17" s="265"/>
      <c r="S17" s="265"/>
      <c r="T17" s="265"/>
      <c r="U17" s="49"/>
      <c r="V17" s="265" t="s">
        <v>923</v>
      </c>
      <c r="W17" s="265"/>
      <c r="X17" s="265" t="s">
        <v>922</v>
      </c>
      <c r="Y17" s="265"/>
      <c r="Z17" s="265"/>
      <c r="AA17" s="265"/>
      <c r="AB17" s="49"/>
      <c r="AC17" s="265" t="s">
        <v>924</v>
      </c>
      <c r="AD17" s="265"/>
      <c r="AE17" s="265" t="s">
        <v>922</v>
      </c>
      <c r="AF17" s="265"/>
      <c r="AG17" s="265"/>
      <c r="AH17" s="265"/>
      <c r="AI17" s="49"/>
      <c r="AJ17" s="265" t="s">
        <v>925</v>
      </c>
      <c r="AK17" s="265"/>
      <c r="AL17" s="265" t="s">
        <v>922</v>
      </c>
      <c r="AM17" s="265"/>
      <c r="AN17" s="265"/>
      <c r="AO17" s="265"/>
      <c r="AP17" s="49"/>
      <c r="AQ17" s="265" t="s">
        <v>926</v>
      </c>
      <c r="AR17" s="265"/>
      <c r="AS17" s="265" t="s">
        <v>922</v>
      </c>
      <c r="AT17" s="265"/>
      <c r="AU17" s="265"/>
      <c r="AV17" s="265"/>
      <c r="AW17" s="23"/>
      <c r="AX17" s="265" t="s">
        <v>927</v>
      </c>
      <c r="AY17" s="265"/>
      <c r="AZ17" s="265" t="s">
        <v>922</v>
      </c>
      <c r="BA17" s="265"/>
      <c r="BB17" s="265"/>
      <c r="BC17" s="265"/>
      <c r="BD17" s="23"/>
      <c r="BE17" s="265" t="s">
        <v>928</v>
      </c>
      <c r="BF17" s="265"/>
      <c r="BG17" s="265" t="s">
        <v>922</v>
      </c>
      <c r="BH17" s="265"/>
      <c r="BI17" s="265"/>
      <c r="BJ17" s="265"/>
    </row>
    <row r="18" spans="1:62" ht="18.75" customHeight="1">
      <c r="A18" s="266" t="s">
        <v>929</v>
      </c>
      <c r="B18" s="266"/>
      <c r="C18" s="266"/>
      <c r="D18" s="266"/>
      <c r="E18" s="266"/>
      <c r="F18" s="266"/>
      <c r="G18" s="23"/>
      <c r="H18" s="266" t="s">
        <v>929</v>
      </c>
      <c r="I18" s="266"/>
      <c r="J18" s="266"/>
      <c r="K18" s="266"/>
      <c r="L18" s="266"/>
      <c r="M18" s="266"/>
      <c r="N18" s="23"/>
      <c r="O18" s="266" t="s">
        <v>929</v>
      </c>
      <c r="P18" s="266"/>
      <c r="Q18" s="266"/>
      <c r="R18" s="266"/>
      <c r="S18" s="266"/>
      <c r="T18" s="266"/>
      <c r="U18" s="50"/>
      <c r="V18" s="266" t="s">
        <v>929</v>
      </c>
      <c r="W18" s="266"/>
      <c r="X18" s="266"/>
      <c r="Y18" s="266"/>
      <c r="Z18" s="266"/>
      <c r="AA18" s="266"/>
      <c r="AB18" s="50"/>
      <c r="AC18" s="266" t="s">
        <v>929</v>
      </c>
      <c r="AD18" s="266"/>
      <c r="AE18" s="266"/>
      <c r="AF18" s="266"/>
      <c r="AG18" s="266"/>
      <c r="AH18" s="266"/>
      <c r="AI18" s="50"/>
      <c r="AJ18" s="266" t="s">
        <v>929</v>
      </c>
      <c r="AK18" s="266"/>
      <c r="AL18" s="266"/>
      <c r="AM18" s="266"/>
      <c r="AN18" s="266"/>
      <c r="AO18" s="266"/>
      <c r="AP18" s="50"/>
      <c r="AQ18" s="266" t="s">
        <v>929</v>
      </c>
      <c r="AR18" s="266"/>
      <c r="AS18" s="266"/>
      <c r="AT18" s="266"/>
      <c r="AU18" s="266"/>
      <c r="AV18" s="266"/>
      <c r="AW18" s="23"/>
      <c r="AX18" s="266" t="s">
        <v>929</v>
      </c>
      <c r="AY18" s="266"/>
      <c r="AZ18" s="266"/>
      <c r="BA18" s="266"/>
      <c r="BB18" s="266"/>
      <c r="BC18" s="266"/>
      <c r="BD18" s="23"/>
      <c r="BE18" s="266" t="s">
        <v>929</v>
      </c>
      <c r="BF18" s="266"/>
      <c r="BG18" s="266"/>
      <c r="BH18" s="266"/>
      <c r="BI18" s="266"/>
      <c r="BJ18" s="266"/>
    </row>
    <row r="19" spans="1:62" ht="18.75" customHeight="1">
      <c r="A19" s="203" t="s">
        <v>44</v>
      </c>
      <c r="B19" s="203" t="s">
        <v>45</v>
      </c>
      <c r="C19" s="203" t="s">
        <v>46</v>
      </c>
      <c r="D19" s="203" t="s">
        <v>47</v>
      </c>
      <c r="E19" s="63" t="s">
        <v>48</v>
      </c>
      <c r="F19" s="63" t="s">
        <v>49</v>
      </c>
      <c r="G19" s="23"/>
      <c r="H19" s="203" t="s">
        <v>44</v>
      </c>
      <c r="I19" s="203" t="s">
        <v>45</v>
      </c>
      <c r="J19" s="203" t="s">
        <v>46</v>
      </c>
      <c r="K19" s="203" t="s">
        <v>47</v>
      </c>
      <c r="L19" s="63" t="s">
        <v>48</v>
      </c>
      <c r="M19" s="63" t="s">
        <v>49</v>
      </c>
      <c r="N19" s="23"/>
      <c r="O19" s="203" t="s">
        <v>44</v>
      </c>
      <c r="P19" s="203" t="s">
        <v>45</v>
      </c>
      <c r="Q19" s="203" t="s">
        <v>46</v>
      </c>
      <c r="R19" s="203" t="s">
        <v>47</v>
      </c>
      <c r="S19" s="63" t="s">
        <v>48</v>
      </c>
      <c r="T19" s="63" t="s">
        <v>49</v>
      </c>
      <c r="U19" s="53"/>
      <c r="V19" s="203" t="s">
        <v>44</v>
      </c>
      <c r="W19" s="203" t="s">
        <v>45</v>
      </c>
      <c r="X19" s="203" t="s">
        <v>46</v>
      </c>
      <c r="Y19" s="203" t="s">
        <v>47</v>
      </c>
      <c r="Z19" s="63" t="s">
        <v>48</v>
      </c>
      <c r="AA19" s="63" t="s">
        <v>49</v>
      </c>
      <c r="AB19" s="53"/>
      <c r="AC19" s="203" t="s">
        <v>44</v>
      </c>
      <c r="AD19" s="203" t="s">
        <v>45</v>
      </c>
      <c r="AE19" s="203" t="s">
        <v>46</v>
      </c>
      <c r="AF19" s="203" t="s">
        <v>47</v>
      </c>
      <c r="AG19" s="63" t="s">
        <v>48</v>
      </c>
      <c r="AH19" s="63" t="s">
        <v>49</v>
      </c>
      <c r="AI19" s="53"/>
      <c r="AJ19" s="203" t="s">
        <v>44</v>
      </c>
      <c r="AK19" s="203" t="s">
        <v>45</v>
      </c>
      <c r="AL19" s="203" t="s">
        <v>46</v>
      </c>
      <c r="AM19" s="203" t="s">
        <v>47</v>
      </c>
      <c r="AN19" s="63" t="s">
        <v>48</v>
      </c>
      <c r="AO19" s="63" t="s">
        <v>49</v>
      </c>
      <c r="AP19" s="53"/>
      <c r="AQ19" s="203" t="s">
        <v>44</v>
      </c>
      <c r="AR19" s="203" t="s">
        <v>45</v>
      </c>
      <c r="AS19" s="203" t="s">
        <v>46</v>
      </c>
      <c r="AT19" s="203" t="s">
        <v>47</v>
      </c>
      <c r="AU19" s="63" t="s">
        <v>48</v>
      </c>
      <c r="AV19" s="63" t="s">
        <v>49</v>
      </c>
      <c r="AW19" s="23"/>
      <c r="AX19" s="203" t="s">
        <v>44</v>
      </c>
      <c r="AY19" s="203" t="s">
        <v>45</v>
      </c>
      <c r="AZ19" s="203" t="s">
        <v>46</v>
      </c>
      <c r="BA19" s="203" t="s">
        <v>47</v>
      </c>
      <c r="BB19" s="63" t="s">
        <v>48</v>
      </c>
      <c r="BC19" s="63" t="s">
        <v>49</v>
      </c>
      <c r="BD19" s="23"/>
      <c r="BE19" s="203" t="s">
        <v>44</v>
      </c>
      <c r="BF19" s="203" t="s">
        <v>45</v>
      </c>
      <c r="BG19" s="203" t="s">
        <v>46</v>
      </c>
      <c r="BH19" s="203" t="s">
        <v>47</v>
      </c>
      <c r="BI19" s="63" t="s">
        <v>48</v>
      </c>
      <c r="BJ19" s="63" t="s">
        <v>49</v>
      </c>
    </row>
    <row r="20" spans="1:62" ht="18.75" customHeight="1">
      <c r="A20" s="183">
        <v>1</v>
      </c>
      <c r="B20" s="148" t="s">
        <v>52</v>
      </c>
      <c r="C20" s="64" t="s">
        <v>53</v>
      </c>
      <c r="D20" s="154">
        <v>54113</v>
      </c>
      <c r="E20" s="184">
        <f t="shared" ref="E20:E83" si="3">D20/$D$873</f>
        <v>0.18517010341028081</v>
      </c>
      <c r="F20" s="185">
        <f>+E20</f>
        <v>0.18517010341028081</v>
      </c>
      <c r="G20" s="23"/>
      <c r="H20" s="183">
        <v>1</v>
      </c>
      <c r="I20" s="148" t="s">
        <v>52</v>
      </c>
      <c r="J20" s="64" t="s">
        <v>53</v>
      </c>
      <c r="K20" s="154">
        <v>54113</v>
      </c>
      <c r="L20" s="184">
        <f>K20/$K$162</f>
        <v>0.42873328262660837</v>
      </c>
      <c r="M20" s="185">
        <f>+L20</f>
        <v>0.42873328262660837</v>
      </c>
      <c r="N20" s="23"/>
      <c r="O20" s="183">
        <v>1</v>
      </c>
      <c r="P20" s="148" t="s">
        <v>917</v>
      </c>
      <c r="Q20" s="64" t="s">
        <v>1802</v>
      </c>
      <c r="R20" s="154">
        <v>1922</v>
      </c>
      <c r="S20" s="184">
        <f>R20/$R$99</f>
        <v>0.13559082892416227</v>
      </c>
      <c r="T20" s="185">
        <f>+S20</f>
        <v>0.13559082892416227</v>
      </c>
      <c r="U20" s="45"/>
      <c r="V20" s="183">
        <v>1</v>
      </c>
      <c r="W20" s="148" t="s">
        <v>58</v>
      </c>
      <c r="X20" s="64" t="s">
        <v>59</v>
      </c>
      <c r="Y20" s="154">
        <v>8051</v>
      </c>
      <c r="Z20" s="184">
        <f>Y20/$Y$176</f>
        <v>0.25331948901894152</v>
      </c>
      <c r="AA20" s="185">
        <f>+Z20</f>
        <v>0.25331948901894152</v>
      </c>
      <c r="AB20" s="45"/>
      <c r="AC20" s="183">
        <v>1</v>
      </c>
      <c r="AD20" s="148" t="s">
        <v>79</v>
      </c>
      <c r="AE20" s="64" t="s">
        <v>80</v>
      </c>
      <c r="AF20" s="154">
        <v>1821</v>
      </c>
      <c r="AG20" s="184">
        <f>AF20/$AF$39</f>
        <v>0.3333943610399121</v>
      </c>
      <c r="AH20" s="185">
        <f>+AG20</f>
        <v>0.3333943610399121</v>
      </c>
      <c r="AI20" s="54"/>
      <c r="AJ20" s="183">
        <v>1</v>
      </c>
      <c r="AK20" s="148" t="s">
        <v>61</v>
      </c>
      <c r="AL20" s="64" t="s">
        <v>62</v>
      </c>
      <c r="AM20" s="154">
        <v>5644</v>
      </c>
      <c r="AN20" s="184">
        <f>AM20/$AM$109</f>
        <v>0.39618138424821003</v>
      </c>
      <c r="AO20" s="185">
        <f>+AN20</f>
        <v>0.39618138424821003</v>
      </c>
      <c r="AP20" s="54"/>
      <c r="AQ20" s="183">
        <v>1</v>
      </c>
      <c r="AR20" s="148" t="s">
        <v>64</v>
      </c>
      <c r="AS20" s="64" t="s">
        <v>65</v>
      </c>
      <c r="AT20" s="154">
        <v>4602</v>
      </c>
      <c r="AU20" s="184">
        <f>AT20/$AT$134</f>
        <v>0.1931017119838872</v>
      </c>
      <c r="AV20" s="185">
        <f>+AU20</f>
        <v>0.1931017119838872</v>
      </c>
      <c r="AW20" s="79"/>
      <c r="AX20" s="183">
        <v>1</v>
      </c>
      <c r="AY20" s="148" t="s">
        <v>72</v>
      </c>
      <c r="AZ20" s="64" t="s">
        <v>73</v>
      </c>
      <c r="BA20" s="154">
        <v>2080</v>
      </c>
      <c r="BB20" s="184">
        <f>BA20/$BA$208</f>
        <v>4.6602289785584658E-2</v>
      </c>
      <c r="BC20" s="185">
        <f>+BB20</f>
        <v>4.6602289785584658E-2</v>
      </c>
      <c r="BD20" s="23"/>
      <c r="BE20" s="183">
        <v>1</v>
      </c>
      <c r="BF20" s="148" t="s">
        <v>56</v>
      </c>
      <c r="BG20" s="64" t="s">
        <v>1810</v>
      </c>
      <c r="BH20" s="154">
        <v>12007</v>
      </c>
      <c r="BI20" s="184">
        <f>BH20/$BH$86</f>
        <v>0.37653662819869543</v>
      </c>
      <c r="BJ20" s="185">
        <f>+BI20</f>
        <v>0.37653662819869543</v>
      </c>
    </row>
    <row r="21" spans="1:62" ht="18.75" customHeight="1">
      <c r="A21" s="183">
        <f>A20+1</f>
        <v>2</v>
      </c>
      <c r="B21" s="148" t="s">
        <v>52</v>
      </c>
      <c r="C21" s="64" t="s">
        <v>55</v>
      </c>
      <c r="D21" s="154">
        <v>12870</v>
      </c>
      <c r="E21" s="184">
        <f t="shared" si="3"/>
        <v>4.4040050096840207E-2</v>
      </c>
      <c r="F21" s="185">
        <f t="shared" ref="F21:F84" si="4">F20+E21</f>
        <v>0.22921015350712101</v>
      </c>
      <c r="G21" s="23"/>
      <c r="H21" s="208">
        <f>H20+1</f>
        <v>2</v>
      </c>
      <c r="I21" s="150" t="s">
        <v>52</v>
      </c>
      <c r="J21" s="187" t="s">
        <v>55</v>
      </c>
      <c r="K21" s="175">
        <v>12870</v>
      </c>
      <c r="L21" s="135">
        <f t="shared" ref="L21:L84" si="5">K21/$K$162</f>
        <v>0.10196805476326298</v>
      </c>
      <c r="M21" s="209">
        <f>M20+L21</f>
        <v>0.53070133738987135</v>
      </c>
      <c r="N21" s="23"/>
      <c r="O21" s="183">
        <f>O20+1</f>
        <v>2</v>
      </c>
      <c r="P21" s="148" t="s">
        <v>917</v>
      </c>
      <c r="Q21" s="64" t="s">
        <v>99</v>
      </c>
      <c r="R21" s="154">
        <v>1043</v>
      </c>
      <c r="S21" s="184">
        <f t="shared" ref="S21:S84" si="6">R21/$R$99</f>
        <v>7.3580246913580241E-2</v>
      </c>
      <c r="T21" s="185">
        <f>T20+S21</f>
        <v>0.20917107583774253</v>
      </c>
      <c r="U21" s="45"/>
      <c r="V21" s="183">
        <f>V20+1</f>
        <v>2</v>
      </c>
      <c r="W21" s="148" t="s">
        <v>58</v>
      </c>
      <c r="X21" s="64" t="s">
        <v>84</v>
      </c>
      <c r="Y21" s="154">
        <v>1577</v>
      </c>
      <c r="Z21" s="184">
        <f t="shared" ref="Z21:Z84" si="7">Y21/$Y$176</f>
        <v>4.9619281354225664E-2</v>
      </c>
      <c r="AA21" s="185">
        <f>AA20+Z21</f>
        <v>0.30293877037316719</v>
      </c>
      <c r="AB21" s="45"/>
      <c r="AC21" s="208">
        <f>AC20+1</f>
        <v>2</v>
      </c>
      <c r="AD21" s="150" t="s">
        <v>79</v>
      </c>
      <c r="AE21" s="187" t="s">
        <v>1811</v>
      </c>
      <c r="AF21" s="175">
        <v>1104</v>
      </c>
      <c r="AG21" s="135">
        <f t="shared" ref="AG21:AG39" si="8">AF21/$AF$39</f>
        <v>0.20212376418894179</v>
      </c>
      <c r="AH21" s="209">
        <f>AH20+AG21</f>
        <v>0.53551812522885389</v>
      </c>
      <c r="AI21" s="54"/>
      <c r="AJ21" s="183">
        <f>AJ20+1</f>
        <v>2</v>
      </c>
      <c r="AK21" s="148" t="s">
        <v>61</v>
      </c>
      <c r="AL21" s="64" t="s">
        <v>1630</v>
      </c>
      <c r="AM21" s="149">
        <v>954</v>
      </c>
      <c r="AN21" s="184">
        <f t="shared" ref="AN21:AN84" si="9">AM21/$AM$109</f>
        <v>6.6966165941316866E-2</v>
      </c>
      <c r="AO21" s="185">
        <f>AO20+AN21</f>
        <v>0.46314755018952691</v>
      </c>
      <c r="AP21" s="54"/>
      <c r="AQ21" s="183">
        <f>AQ20+1</f>
        <v>2</v>
      </c>
      <c r="AR21" s="148" t="s">
        <v>64</v>
      </c>
      <c r="AS21" s="64" t="s">
        <v>67</v>
      </c>
      <c r="AT21" s="154">
        <v>3977</v>
      </c>
      <c r="AU21" s="184">
        <f t="shared" ref="AU21:AU84" si="10">AT21/$AT$134</f>
        <v>0.16687646861362873</v>
      </c>
      <c r="AV21" s="185">
        <f>AV20+AU21</f>
        <v>0.35997818059751596</v>
      </c>
      <c r="AW21" s="79"/>
      <c r="AX21" s="183">
        <f>AX20+1</f>
        <v>2</v>
      </c>
      <c r="AY21" s="148" t="s">
        <v>72</v>
      </c>
      <c r="AZ21" s="64" t="s">
        <v>76</v>
      </c>
      <c r="BA21" s="154">
        <v>2016</v>
      </c>
      <c r="BB21" s="184">
        <f t="shared" ref="BB21:BB84" si="11">BA21/$BA$208</f>
        <v>4.5168373176797436E-2</v>
      </c>
      <c r="BC21" s="185">
        <f>BC20+BB21</f>
        <v>9.1770662962382094E-2</v>
      </c>
      <c r="BD21" s="23"/>
      <c r="BE21" s="208">
        <f>BE20+1</f>
        <v>2</v>
      </c>
      <c r="BF21" s="150" t="s">
        <v>56</v>
      </c>
      <c r="BG21" s="187" t="s">
        <v>66</v>
      </c>
      <c r="BH21" s="175">
        <v>4032</v>
      </c>
      <c r="BI21" s="135">
        <f t="shared" ref="BI21:BI84" si="12">BH21/$BH$86</f>
        <v>0.12644254892122428</v>
      </c>
      <c r="BJ21" s="209">
        <f>BJ20+BI21</f>
        <v>0.50297917711991968</v>
      </c>
    </row>
    <row r="22" spans="1:62" ht="18.75" customHeight="1">
      <c r="A22" s="183">
        <f t="shared" ref="A22:A85" si="13">A21+1</f>
        <v>3</v>
      </c>
      <c r="B22" s="148" t="s">
        <v>56</v>
      </c>
      <c r="C22" s="64" t="s">
        <v>1810</v>
      </c>
      <c r="D22" s="154">
        <v>12007</v>
      </c>
      <c r="E22" s="184">
        <f t="shared" si="3"/>
        <v>4.1086937180478657E-2</v>
      </c>
      <c r="F22" s="185">
        <f t="shared" si="4"/>
        <v>0.27029709068759966</v>
      </c>
      <c r="G22" s="23"/>
      <c r="H22" s="183">
        <f t="shared" ref="H22:H85" si="14">H21+1</f>
        <v>3</v>
      </c>
      <c r="I22" s="148" t="s">
        <v>52</v>
      </c>
      <c r="J22" s="64" t="s">
        <v>60</v>
      </c>
      <c r="K22" s="154">
        <v>7641</v>
      </c>
      <c r="L22" s="184">
        <f t="shared" si="5"/>
        <v>6.0539075869937252E-2</v>
      </c>
      <c r="M22" s="185">
        <f t="shared" ref="M22:M85" si="15">M21+L22</f>
        <v>0.59124041325980858</v>
      </c>
      <c r="N22" s="23"/>
      <c r="O22" s="183">
        <f t="shared" ref="O22:O85" si="16">O21+1</f>
        <v>3</v>
      </c>
      <c r="P22" s="148" t="s">
        <v>917</v>
      </c>
      <c r="Q22" s="64" t="s">
        <v>112</v>
      </c>
      <c r="R22" s="149">
        <v>927</v>
      </c>
      <c r="S22" s="184">
        <f t="shared" si="6"/>
        <v>6.5396825396825398E-2</v>
      </c>
      <c r="T22" s="185">
        <f t="shared" ref="T22:T85" si="17">T21+S22</f>
        <v>0.27456790123456792</v>
      </c>
      <c r="U22" s="45"/>
      <c r="V22" s="183">
        <f t="shared" ref="V22:V85" si="18">V21+1</f>
        <v>3</v>
      </c>
      <c r="W22" s="148" t="s">
        <v>58</v>
      </c>
      <c r="X22" s="64" t="s">
        <v>1648</v>
      </c>
      <c r="Y22" s="154">
        <v>1350</v>
      </c>
      <c r="Z22" s="184">
        <f t="shared" si="7"/>
        <v>4.2476873702095526E-2</v>
      </c>
      <c r="AA22" s="185">
        <f t="shared" ref="AA22:AA85" si="19">AA21+Z22</f>
        <v>0.34541564407526271</v>
      </c>
      <c r="AB22" s="45"/>
      <c r="AC22" s="183">
        <f t="shared" ref="AC22:AC38" si="20">AC21+1</f>
        <v>3</v>
      </c>
      <c r="AD22" s="148" t="s">
        <v>79</v>
      </c>
      <c r="AE22" s="64" t="s">
        <v>1639</v>
      </c>
      <c r="AF22" s="149">
        <v>538</v>
      </c>
      <c r="AG22" s="184">
        <f t="shared" si="8"/>
        <v>9.8498718418161851E-2</v>
      </c>
      <c r="AH22" s="185">
        <f t="shared" ref="AH22:AH38" si="21">AH21+AG22</f>
        <v>0.63401684364701572</v>
      </c>
      <c r="AI22" s="54"/>
      <c r="AJ22" s="208">
        <f t="shared" ref="AJ22:AJ85" si="22">AJ21+1</f>
        <v>3</v>
      </c>
      <c r="AK22" s="150" t="s">
        <v>61</v>
      </c>
      <c r="AL22" s="187" t="s">
        <v>129</v>
      </c>
      <c r="AM22" s="176">
        <v>695</v>
      </c>
      <c r="AN22" s="135">
        <f t="shared" si="9"/>
        <v>4.8785624034816788E-2</v>
      </c>
      <c r="AO22" s="209">
        <f t="shared" ref="AO22:AO85" si="23">AO21+AN22</f>
        <v>0.5119331742243437</v>
      </c>
      <c r="AP22" s="54"/>
      <c r="AQ22" s="183">
        <f t="shared" ref="AQ22:AQ85" si="24">AQ21+1</f>
        <v>3</v>
      </c>
      <c r="AR22" s="148" t="s">
        <v>64</v>
      </c>
      <c r="AS22" s="64" t="s">
        <v>74</v>
      </c>
      <c r="AT22" s="154">
        <v>1923</v>
      </c>
      <c r="AU22" s="184">
        <f t="shared" si="10"/>
        <v>8.0689828801611282E-2</v>
      </c>
      <c r="AV22" s="185">
        <f t="shared" ref="AV22:AV85" si="25">AV21+AU22</f>
        <v>0.44066800939912726</v>
      </c>
      <c r="AW22" s="79"/>
      <c r="AX22" s="183">
        <f t="shared" ref="AX22:AX85" si="26">AX21+1</f>
        <v>3</v>
      </c>
      <c r="AY22" s="148" t="s">
        <v>72</v>
      </c>
      <c r="AZ22" s="64" t="s">
        <v>1694</v>
      </c>
      <c r="BA22" s="154">
        <v>1969</v>
      </c>
      <c r="BB22" s="184">
        <f t="shared" si="11"/>
        <v>4.4115340667219324E-2</v>
      </c>
      <c r="BC22" s="185">
        <f t="shared" ref="BC22:BC85" si="27">BC21+BB22</f>
        <v>0.1358860036296014</v>
      </c>
      <c r="BD22" s="23"/>
      <c r="BE22" s="183">
        <f t="shared" ref="BE22:BE85" si="28">BE21+1</f>
        <v>3</v>
      </c>
      <c r="BF22" s="148" t="s">
        <v>56</v>
      </c>
      <c r="BG22" s="64" t="s">
        <v>77</v>
      </c>
      <c r="BH22" s="154">
        <v>1973</v>
      </c>
      <c r="BI22" s="184">
        <f t="shared" si="12"/>
        <v>6.1872804816859008E-2</v>
      </c>
      <c r="BJ22" s="185">
        <f t="shared" ref="BJ22:BJ85" si="29">BJ21+BI22</f>
        <v>0.56485198193677866</v>
      </c>
    </row>
    <row r="23" spans="1:62" ht="18.75" customHeight="1">
      <c r="A23" s="183">
        <f t="shared" si="13"/>
        <v>4</v>
      </c>
      <c r="B23" s="148" t="s">
        <v>58</v>
      </c>
      <c r="C23" s="64" t="s">
        <v>59</v>
      </c>
      <c r="D23" s="154">
        <v>8051</v>
      </c>
      <c r="E23" s="184">
        <f t="shared" si="3"/>
        <v>2.7549840196554817E-2</v>
      </c>
      <c r="F23" s="185">
        <f t="shared" si="4"/>
        <v>0.29784693088415448</v>
      </c>
      <c r="G23" s="23"/>
      <c r="H23" s="183">
        <f t="shared" si="14"/>
        <v>4</v>
      </c>
      <c r="I23" s="148" t="s">
        <v>52</v>
      </c>
      <c r="J23" s="64" t="s">
        <v>1699</v>
      </c>
      <c r="K23" s="154">
        <v>4671</v>
      </c>
      <c r="L23" s="184">
        <f t="shared" si="5"/>
        <v>3.7007986309184254E-2</v>
      </c>
      <c r="M23" s="185">
        <f t="shared" si="15"/>
        <v>0.62824839956899281</v>
      </c>
      <c r="N23" s="23"/>
      <c r="O23" s="183">
        <f t="shared" si="16"/>
        <v>4</v>
      </c>
      <c r="P23" s="148" t="s">
        <v>917</v>
      </c>
      <c r="Q23" s="64" t="s">
        <v>132</v>
      </c>
      <c r="R23" s="149">
        <v>831</v>
      </c>
      <c r="S23" s="184">
        <f t="shared" si="6"/>
        <v>5.8624338624338627E-2</v>
      </c>
      <c r="T23" s="185">
        <f t="shared" si="17"/>
        <v>0.33319223985890656</v>
      </c>
      <c r="U23" s="45"/>
      <c r="V23" s="183">
        <f t="shared" si="18"/>
        <v>4</v>
      </c>
      <c r="W23" s="148" t="s">
        <v>58</v>
      </c>
      <c r="X23" s="64" t="s">
        <v>1808</v>
      </c>
      <c r="Y23" s="154">
        <v>1288</v>
      </c>
      <c r="Z23" s="184">
        <f t="shared" si="7"/>
        <v>4.0526083946888176E-2</v>
      </c>
      <c r="AA23" s="185">
        <f t="shared" si="19"/>
        <v>0.38594172802215088</v>
      </c>
      <c r="AB23" s="45"/>
      <c r="AC23" s="183">
        <f t="shared" si="20"/>
        <v>4</v>
      </c>
      <c r="AD23" s="148" t="s">
        <v>79</v>
      </c>
      <c r="AE23" s="64" t="s">
        <v>204</v>
      </c>
      <c r="AF23" s="149">
        <v>350</v>
      </c>
      <c r="AG23" s="184">
        <f t="shared" si="8"/>
        <v>6.4079091907726107E-2</v>
      </c>
      <c r="AH23" s="185">
        <f t="shared" si="21"/>
        <v>0.69809593555474181</v>
      </c>
      <c r="AI23" s="54"/>
      <c r="AJ23" s="183">
        <f t="shared" si="22"/>
        <v>4</v>
      </c>
      <c r="AK23" s="148" t="s">
        <v>61</v>
      </c>
      <c r="AL23" s="64" t="s">
        <v>160</v>
      </c>
      <c r="AM23" s="149">
        <v>534</v>
      </c>
      <c r="AN23" s="184">
        <f t="shared" si="9"/>
        <v>3.7484206092938371E-2</v>
      </c>
      <c r="AO23" s="185">
        <f t="shared" si="23"/>
        <v>0.54941738031728204</v>
      </c>
      <c r="AP23" s="54"/>
      <c r="AQ23" s="183">
        <f t="shared" si="24"/>
        <v>4</v>
      </c>
      <c r="AR23" s="148" t="s">
        <v>64</v>
      </c>
      <c r="AS23" s="64" t="s">
        <v>1803</v>
      </c>
      <c r="AT23" s="154">
        <v>1304</v>
      </c>
      <c r="AU23" s="184">
        <f t="shared" si="10"/>
        <v>5.4716347767707285E-2</v>
      </c>
      <c r="AV23" s="185">
        <f t="shared" si="25"/>
        <v>0.49538435716683454</v>
      </c>
      <c r="AW23" s="79"/>
      <c r="AX23" s="183">
        <f t="shared" si="26"/>
        <v>4</v>
      </c>
      <c r="AY23" s="148" t="s">
        <v>72</v>
      </c>
      <c r="AZ23" s="64" t="s">
        <v>83</v>
      </c>
      <c r="BA23" s="154">
        <v>1602</v>
      </c>
      <c r="BB23" s="184">
        <f t="shared" si="11"/>
        <v>3.5892725113705108E-2</v>
      </c>
      <c r="BC23" s="185">
        <f t="shared" si="27"/>
        <v>0.17177872874330652</v>
      </c>
      <c r="BD23" s="23"/>
      <c r="BE23" s="183">
        <f t="shared" si="28"/>
        <v>4</v>
      </c>
      <c r="BF23" s="148" t="s">
        <v>56</v>
      </c>
      <c r="BG23" s="64" t="s">
        <v>1504</v>
      </c>
      <c r="BH23" s="154">
        <v>1445</v>
      </c>
      <c r="BI23" s="184">
        <f t="shared" si="12"/>
        <v>4.5314851981936778E-2</v>
      </c>
      <c r="BJ23" s="185">
        <f t="shared" si="29"/>
        <v>0.6101668339187154</v>
      </c>
    </row>
    <row r="24" spans="1:62" ht="18.75" customHeight="1">
      <c r="A24" s="183">
        <f t="shared" si="13"/>
        <v>5</v>
      </c>
      <c r="B24" s="148" t="s">
        <v>52</v>
      </c>
      <c r="C24" s="64" t="s">
        <v>60</v>
      </c>
      <c r="D24" s="154">
        <v>7641</v>
      </c>
      <c r="E24" s="184">
        <f t="shared" si="3"/>
        <v>2.6146854917634497E-2</v>
      </c>
      <c r="F24" s="185">
        <f t="shared" si="4"/>
        <v>0.323993785801789</v>
      </c>
      <c r="G24" s="23"/>
      <c r="H24" s="183">
        <f t="shared" si="14"/>
        <v>5</v>
      </c>
      <c r="I24" s="148" t="s">
        <v>52</v>
      </c>
      <c r="J24" s="64" t="s">
        <v>68</v>
      </c>
      <c r="K24" s="154">
        <v>3670</v>
      </c>
      <c r="L24" s="184">
        <f t="shared" si="5"/>
        <v>2.9077137605374913E-2</v>
      </c>
      <c r="M24" s="185">
        <f t="shared" si="15"/>
        <v>0.6573255371743677</v>
      </c>
      <c r="N24" s="23"/>
      <c r="O24" s="183">
        <f t="shared" si="16"/>
        <v>5</v>
      </c>
      <c r="P24" s="148" t="s">
        <v>917</v>
      </c>
      <c r="Q24" s="64" t="s">
        <v>1500</v>
      </c>
      <c r="R24" s="149">
        <v>558</v>
      </c>
      <c r="S24" s="184">
        <f t="shared" si="6"/>
        <v>3.9365079365079367E-2</v>
      </c>
      <c r="T24" s="185">
        <f t="shared" si="17"/>
        <v>0.37255731922398594</v>
      </c>
      <c r="U24" s="45"/>
      <c r="V24" s="183">
        <f t="shared" si="18"/>
        <v>5</v>
      </c>
      <c r="W24" s="148" t="s">
        <v>58</v>
      </c>
      <c r="X24" s="64" t="s">
        <v>1662</v>
      </c>
      <c r="Y24" s="154">
        <v>1269</v>
      </c>
      <c r="Z24" s="184">
        <f t="shared" si="7"/>
        <v>3.9928261279969797E-2</v>
      </c>
      <c r="AA24" s="185">
        <f t="shared" si="19"/>
        <v>0.42586998930212067</v>
      </c>
      <c r="AB24" s="45"/>
      <c r="AC24" s="210">
        <f t="shared" si="20"/>
        <v>5</v>
      </c>
      <c r="AD24" s="151" t="s">
        <v>79</v>
      </c>
      <c r="AE24" s="188" t="s">
        <v>205</v>
      </c>
      <c r="AF24" s="178">
        <v>277</v>
      </c>
      <c r="AG24" s="136">
        <f t="shared" si="8"/>
        <v>5.0714024166971808E-2</v>
      </c>
      <c r="AH24" s="211">
        <f t="shared" si="21"/>
        <v>0.7488099597217136</v>
      </c>
      <c r="AI24" s="54"/>
      <c r="AJ24" s="183">
        <f t="shared" si="22"/>
        <v>5</v>
      </c>
      <c r="AK24" s="148" t="s">
        <v>61</v>
      </c>
      <c r="AL24" s="64" t="s">
        <v>1631</v>
      </c>
      <c r="AM24" s="149">
        <v>432</v>
      </c>
      <c r="AN24" s="184">
        <f t="shared" si="9"/>
        <v>3.0324301558332163E-2</v>
      </c>
      <c r="AO24" s="185">
        <f t="shared" si="23"/>
        <v>0.57974168187561426</v>
      </c>
      <c r="AP24" s="54"/>
      <c r="AQ24" s="208">
        <f t="shared" si="24"/>
        <v>5</v>
      </c>
      <c r="AR24" s="150" t="s">
        <v>64</v>
      </c>
      <c r="AS24" s="187" t="s">
        <v>102</v>
      </c>
      <c r="AT24" s="175">
        <v>1119</v>
      </c>
      <c r="AU24" s="135">
        <f t="shared" si="10"/>
        <v>4.6953675730110778E-2</v>
      </c>
      <c r="AV24" s="209">
        <f t="shared" si="25"/>
        <v>0.54233803289694538</v>
      </c>
      <c r="AW24" s="79"/>
      <c r="AX24" s="183">
        <f t="shared" si="26"/>
        <v>5</v>
      </c>
      <c r="AY24" s="148" t="s">
        <v>72</v>
      </c>
      <c r="AZ24" s="64" t="s">
        <v>1622</v>
      </c>
      <c r="BA24" s="154">
        <v>1556</v>
      </c>
      <c r="BB24" s="184">
        <f t="shared" si="11"/>
        <v>3.4862097551139289E-2</v>
      </c>
      <c r="BC24" s="185">
        <f t="shared" si="27"/>
        <v>0.2066408262944458</v>
      </c>
      <c r="BD24" s="23"/>
      <c r="BE24" s="183">
        <f t="shared" si="28"/>
        <v>5</v>
      </c>
      <c r="BF24" s="148" t="s">
        <v>56</v>
      </c>
      <c r="BG24" s="64" t="s">
        <v>88</v>
      </c>
      <c r="BH24" s="154">
        <v>1371</v>
      </c>
      <c r="BI24" s="184">
        <f t="shared" si="12"/>
        <v>4.2994229804315102E-2</v>
      </c>
      <c r="BJ24" s="185">
        <f t="shared" si="29"/>
        <v>0.65316106372303051</v>
      </c>
    </row>
    <row r="25" spans="1:62" ht="18.75" customHeight="1">
      <c r="A25" s="183">
        <f t="shared" si="13"/>
        <v>6</v>
      </c>
      <c r="B25" s="148" t="s">
        <v>61</v>
      </c>
      <c r="C25" s="64" t="s">
        <v>62</v>
      </c>
      <c r="D25" s="154">
        <v>5644</v>
      </c>
      <c r="E25" s="184">
        <f t="shared" si="3"/>
        <v>1.931329003469822E-2</v>
      </c>
      <c r="F25" s="185">
        <f t="shared" si="4"/>
        <v>0.34330707583648723</v>
      </c>
      <c r="G25" s="23"/>
      <c r="H25" s="183">
        <f t="shared" si="14"/>
        <v>6</v>
      </c>
      <c r="I25" s="148" t="s">
        <v>52</v>
      </c>
      <c r="J25" s="64" t="s">
        <v>1574</v>
      </c>
      <c r="K25" s="154">
        <v>3403</v>
      </c>
      <c r="L25" s="184">
        <f t="shared" si="5"/>
        <v>2.6961716422640551E-2</v>
      </c>
      <c r="M25" s="185">
        <f t="shared" si="15"/>
        <v>0.68428725359700826</v>
      </c>
      <c r="N25" s="23"/>
      <c r="O25" s="183">
        <f t="shared" si="16"/>
        <v>6</v>
      </c>
      <c r="P25" s="148" t="s">
        <v>917</v>
      </c>
      <c r="Q25" s="64" t="s">
        <v>154</v>
      </c>
      <c r="R25" s="149">
        <v>500</v>
      </c>
      <c r="S25" s="184">
        <f t="shared" si="6"/>
        <v>3.5273368606701938E-2</v>
      </c>
      <c r="T25" s="185">
        <f t="shared" si="17"/>
        <v>0.40783068783068788</v>
      </c>
      <c r="U25" s="45"/>
      <c r="V25" s="183">
        <f t="shared" si="18"/>
        <v>6</v>
      </c>
      <c r="W25" s="148" t="s">
        <v>58</v>
      </c>
      <c r="X25" s="64" t="s">
        <v>89</v>
      </c>
      <c r="Y25" s="154">
        <v>1220</v>
      </c>
      <c r="Z25" s="184">
        <f t="shared" si="7"/>
        <v>3.8386508086338179E-2</v>
      </c>
      <c r="AA25" s="185">
        <f t="shared" si="19"/>
        <v>0.46425649738845887</v>
      </c>
      <c r="AB25" s="45"/>
      <c r="AC25" s="183">
        <f t="shared" si="20"/>
        <v>6</v>
      </c>
      <c r="AD25" s="148" t="s">
        <v>79</v>
      </c>
      <c r="AE25" s="64" t="s">
        <v>215</v>
      </c>
      <c r="AF25" s="149">
        <v>265</v>
      </c>
      <c r="AG25" s="184">
        <f t="shared" si="8"/>
        <v>4.8517026730135485E-2</v>
      </c>
      <c r="AH25" s="185">
        <f t="shared" si="21"/>
        <v>0.79732698645184907</v>
      </c>
      <c r="AI25" s="54"/>
      <c r="AJ25" s="183">
        <f t="shared" si="22"/>
        <v>6</v>
      </c>
      <c r="AK25" s="148" t="s">
        <v>61</v>
      </c>
      <c r="AL25" s="64" t="s">
        <v>1733</v>
      </c>
      <c r="AM25" s="149">
        <v>419</v>
      </c>
      <c r="AN25" s="184">
        <f t="shared" si="9"/>
        <v>2.9411764705882353E-2</v>
      </c>
      <c r="AO25" s="185">
        <f t="shared" si="23"/>
        <v>0.60915344658149662</v>
      </c>
      <c r="AP25" s="54"/>
      <c r="AQ25" s="183">
        <f t="shared" si="24"/>
        <v>6</v>
      </c>
      <c r="AR25" s="148" t="s">
        <v>64</v>
      </c>
      <c r="AS25" s="64" t="s">
        <v>1638</v>
      </c>
      <c r="AT25" s="154">
        <v>1093</v>
      </c>
      <c r="AU25" s="184">
        <f t="shared" si="10"/>
        <v>4.5862705605908022E-2</v>
      </c>
      <c r="AV25" s="185">
        <f t="shared" si="25"/>
        <v>0.58820073850285337</v>
      </c>
      <c r="AW25" s="79"/>
      <c r="AX25" s="183">
        <f t="shared" si="26"/>
        <v>6</v>
      </c>
      <c r="AY25" s="148" t="s">
        <v>72</v>
      </c>
      <c r="AZ25" s="64" t="s">
        <v>95</v>
      </c>
      <c r="BA25" s="154">
        <v>1227</v>
      </c>
      <c r="BB25" s="184">
        <f t="shared" si="11"/>
        <v>2.7490869984092489E-2</v>
      </c>
      <c r="BC25" s="185">
        <f t="shared" si="27"/>
        <v>0.2341316962785383</v>
      </c>
      <c r="BD25" s="23"/>
      <c r="BE25" s="183">
        <f t="shared" si="28"/>
        <v>6</v>
      </c>
      <c r="BF25" s="148" t="s">
        <v>56</v>
      </c>
      <c r="BG25" s="64" t="s">
        <v>97</v>
      </c>
      <c r="BH25" s="154">
        <v>1105</v>
      </c>
      <c r="BI25" s="184">
        <f t="shared" si="12"/>
        <v>3.4652533868539892E-2</v>
      </c>
      <c r="BJ25" s="185">
        <f t="shared" si="29"/>
        <v>0.68781359759157046</v>
      </c>
    </row>
    <row r="26" spans="1:62" ht="18.75" customHeight="1">
      <c r="A26" s="183">
        <f t="shared" si="13"/>
        <v>7</v>
      </c>
      <c r="B26" s="148" t="s">
        <v>52</v>
      </c>
      <c r="C26" s="64" t="s">
        <v>1699</v>
      </c>
      <c r="D26" s="154">
        <v>4671</v>
      </c>
      <c r="E26" s="184">
        <f t="shared" si="3"/>
        <v>1.5983766433748298E-2</v>
      </c>
      <c r="F26" s="185">
        <f t="shared" si="4"/>
        <v>0.35929084227023556</v>
      </c>
      <c r="G26" s="23"/>
      <c r="H26" s="210">
        <f t="shared" si="14"/>
        <v>7</v>
      </c>
      <c r="I26" s="151" t="s">
        <v>52</v>
      </c>
      <c r="J26" s="188" t="s">
        <v>70</v>
      </c>
      <c r="K26" s="177">
        <v>3331</v>
      </c>
      <c r="L26" s="136">
        <f t="shared" si="5"/>
        <v>2.6391265766622297E-2</v>
      </c>
      <c r="M26" s="211">
        <f t="shared" si="15"/>
        <v>0.71067851936363058</v>
      </c>
      <c r="N26" s="23"/>
      <c r="O26" s="183">
        <f t="shared" si="16"/>
        <v>7</v>
      </c>
      <c r="P26" s="148" t="s">
        <v>917</v>
      </c>
      <c r="Q26" s="64" t="s">
        <v>177</v>
      </c>
      <c r="R26" s="149">
        <v>379</v>
      </c>
      <c r="S26" s="184">
        <f t="shared" si="6"/>
        <v>2.6737213403880071E-2</v>
      </c>
      <c r="T26" s="185">
        <f t="shared" si="17"/>
        <v>0.43456790123456795</v>
      </c>
      <c r="U26" s="45"/>
      <c r="V26" s="208">
        <f t="shared" si="18"/>
        <v>7</v>
      </c>
      <c r="W26" s="150" t="s">
        <v>58</v>
      </c>
      <c r="X26" s="187" t="s">
        <v>1819</v>
      </c>
      <c r="Y26" s="175">
        <v>1164</v>
      </c>
      <c r="Z26" s="135">
        <f t="shared" si="7"/>
        <v>3.6624504436473478E-2</v>
      </c>
      <c r="AA26" s="209">
        <f t="shared" si="19"/>
        <v>0.50088100182493234</v>
      </c>
      <c r="AB26" s="45"/>
      <c r="AC26" s="183">
        <f t="shared" si="20"/>
        <v>7</v>
      </c>
      <c r="AD26" s="148" t="s">
        <v>79</v>
      </c>
      <c r="AE26" s="64" t="s">
        <v>1698</v>
      </c>
      <c r="AF26" s="149">
        <v>207</v>
      </c>
      <c r="AG26" s="184">
        <f t="shared" si="8"/>
        <v>3.7898205785426582E-2</v>
      </c>
      <c r="AH26" s="185">
        <f t="shared" si="21"/>
        <v>0.83522519223727565</v>
      </c>
      <c r="AI26" s="54"/>
      <c r="AJ26" s="183">
        <f t="shared" si="22"/>
        <v>7</v>
      </c>
      <c r="AK26" s="148" t="s">
        <v>61</v>
      </c>
      <c r="AL26" s="64" t="s">
        <v>1815</v>
      </c>
      <c r="AM26" s="149">
        <v>409</v>
      </c>
      <c r="AN26" s="184">
        <f t="shared" si="9"/>
        <v>2.8709813280920961E-2</v>
      </c>
      <c r="AO26" s="185">
        <f t="shared" si="23"/>
        <v>0.63786325986241754</v>
      </c>
      <c r="AP26" s="54"/>
      <c r="AQ26" s="183">
        <f t="shared" si="24"/>
        <v>7</v>
      </c>
      <c r="AR26" s="148" t="s">
        <v>64</v>
      </c>
      <c r="AS26" s="64" t="s">
        <v>113</v>
      </c>
      <c r="AT26" s="149">
        <v>907</v>
      </c>
      <c r="AU26" s="184">
        <f t="shared" si="10"/>
        <v>3.80580731789191E-2</v>
      </c>
      <c r="AV26" s="185">
        <f t="shared" si="25"/>
        <v>0.62625881168177244</v>
      </c>
      <c r="AW26" s="79"/>
      <c r="AX26" s="183">
        <f t="shared" si="26"/>
        <v>7</v>
      </c>
      <c r="AY26" s="148" t="s">
        <v>72</v>
      </c>
      <c r="AZ26" s="64" t="s">
        <v>93</v>
      </c>
      <c r="BA26" s="154">
        <v>1226</v>
      </c>
      <c r="BB26" s="184">
        <f t="shared" si="11"/>
        <v>2.7468465037080187E-2</v>
      </c>
      <c r="BC26" s="185">
        <f t="shared" si="27"/>
        <v>0.26160016131561847</v>
      </c>
      <c r="BD26" s="23"/>
      <c r="BE26" s="210">
        <f t="shared" si="28"/>
        <v>7</v>
      </c>
      <c r="BF26" s="151" t="s">
        <v>56</v>
      </c>
      <c r="BG26" s="188" t="s">
        <v>118</v>
      </c>
      <c r="BH26" s="178">
        <v>835</v>
      </c>
      <c r="BI26" s="136">
        <f t="shared" si="12"/>
        <v>2.6185398896136476E-2</v>
      </c>
      <c r="BJ26" s="211">
        <f t="shared" si="29"/>
        <v>0.71399899648770693</v>
      </c>
    </row>
    <row r="27" spans="1:62" ht="18.75" customHeight="1">
      <c r="A27" s="183">
        <f t="shared" si="13"/>
        <v>8</v>
      </c>
      <c r="B27" s="148" t="s">
        <v>64</v>
      </c>
      <c r="C27" s="64" t="s">
        <v>65</v>
      </c>
      <c r="D27" s="154">
        <v>4602</v>
      </c>
      <c r="E27" s="184">
        <f t="shared" si="3"/>
        <v>1.5747654277051951E-2</v>
      </c>
      <c r="F27" s="185">
        <f t="shared" si="4"/>
        <v>0.37503849654728749</v>
      </c>
      <c r="G27" s="23"/>
      <c r="H27" s="183">
        <f t="shared" si="14"/>
        <v>8</v>
      </c>
      <c r="I27" s="148" t="s">
        <v>52</v>
      </c>
      <c r="J27" s="64" t="s">
        <v>1609</v>
      </c>
      <c r="K27" s="154">
        <v>2559</v>
      </c>
      <c r="L27" s="184">
        <f t="shared" si="5"/>
        <v>2.0274767065982125E-2</v>
      </c>
      <c r="M27" s="185">
        <f t="shared" si="15"/>
        <v>0.73095328642961266</v>
      </c>
      <c r="N27" s="23"/>
      <c r="O27" s="183">
        <f t="shared" si="16"/>
        <v>8</v>
      </c>
      <c r="P27" s="148" t="s">
        <v>917</v>
      </c>
      <c r="Q27" s="64" t="s">
        <v>1486</v>
      </c>
      <c r="R27" s="149">
        <v>356</v>
      </c>
      <c r="S27" s="184">
        <f t="shared" si="6"/>
        <v>2.5114638447971783E-2</v>
      </c>
      <c r="T27" s="185">
        <f t="shared" si="17"/>
        <v>0.45968253968253975</v>
      </c>
      <c r="U27" s="45"/>
      <c r="V27" s="183">
        <f t="shared" si="18"/>
        <v>8</v>
      </c>
      <c r="W27" s="148" t="s">
        <v>58</v>
      </c>
      <c r="X27" s="64" t="s">
        <v>111</v>
      </c>
      <c r="Y27" s="154">
        <v>1008</v>
      </c>
      <c r="Z27" s="184">
        <f t="shared" si="7"/>
        <v>3.171606569756466E-2</v>
      </c>
      <c r="AA27" s="185">
        <f t="shared" si="19"/>
        <v>0.53259706752249703</v>
      </c>
      <c r="AB27" s="45"/>
      <c r="AC27" s="183">
        <f t="shared" si="20"/>
        <v>8</v>
      </c>
      <c r="AD27" s="148" t="s">
        <v>79</v>
      </c>
      <c r="AE27" s="64" t="s">
        <v>1514</v>
      </c>
      <c r="AF27" s="149">
        <v>133</v>
      </c>
      <c r="AG27" s="184">
        <f t="shared" si="8"/>
        <v>2.4350054924935922E-2</v>
      </c>
      <c r="AH27" s="185">
        <f t="shared" si="21"/>
        <v>0.85957524716221156</v>
      </c>
      <c r="AI27" s="54"/>
      <c r="AJ27" s="183">
        <f t="shared" si="22"/>
        <v>8</v>
      </c>
      <c r="AK27" s="148" t="s">
        <v>61</v>
      </c>
      <c r="AL27" s="64" t="s">
        <v>198</v>
      </c>
      <c r="AM27" s="149">
        <v>387</v>
      </c>
      <c r="AN27" s="184">
        <f t="shared" si="9"/>
        <v>2.7165520146005897E-2</v>
      </c>
      <c r="AO27" s="185">
        <f t="shared" si="23"/>
        <v>0.66502878000842347</v>
      </c>
      <c r="AP27" s="54"/>
      <c r="AQ27" s="183">
        <f t="shared" si="24"/>
        <v>8</v>
      </c>
      <c r="AR27" s="148" t="s">
        <v>64</v>
      </c>
      <c r="AS27" s="64" t="s">
        <v>182</v>
      </c>
      <c r="AT27" s="149">
        <v>396</v>
      </c>
      <c r="AU27" s="184">
        <f t="shared" si="10"/>
        <v>1.6616314199395771E-2</v>
      </c>
      <c r="AV27" s="185">
        <f t="shared" si="25"/>
        <v>0.64287512588116824</v>
      </c>
      <c r="AW27" s="79"/>
      <c r="AX27" s="183">
        <f t="shared" si="26"/>
        <v>8</v>
      </c>
      <c r="AY27" s="148" t="s">
        <v>72</v>
      </c>
      <c r="AZ27" s="64" t="s">
        <v>103</v>
      </c>
      <c r="BA27" s="154">
        <v>1150</v>
      </c>
      <c r="BB27" s="184">
        <f t="shared" si="11"/>
        <v>2.5765689064145364E-2</v>
      </c>
      <c r="BC27" s="185">
        <f t="shared" si="27"/>
        <v>0.28736585037976381</v>
      </c>
      <c r="BD27" s="23"/>
      <c r="BE27" s="183">
        <f t="shared" si="28"/>
        <v>8</v>
      </c>
      <c r="BF27" s="148" t="s">
        <v>56</v>
      </c>
      <c r="BG27" s="64" t="s">
        <v>1745</v>
      </c>
      <c r="BH27" s="149">
        <v>792</v>
      </c>
      <c r="BI27" s="184">
        <f t="shared" si="12"/>
        <v>2.4836929252383341E-2</v>
      </c>
      <c r="BJ27" s="185">
        <f t="shared" si="29"/>
        <v>0.73883592574009027</v>
      </c>
    </row>
    <row r="28" spans="1:62" ht="18.75" customHeight="1">
      <c r="A28" s="183">
        <f t="shared" si="13"/>
        <v>9</v>
      </c>
      <c r="B28" s="148" t="s">
        <v>56</v>
      </c>
      <c r="C28" s="64" t="s">
        <v>66</v>
      </c>
      <c r="D28" s="154">
        <v>4032</v>
      </c>
      <c r="E28" s="184">
        <f t="shared" si="3"/>
        <v>1.3797162547821266E-2</v>
      </c>
      <c r="F28" s="185">
        <f t="shared" si="4"/>
        <v>0.38883565909510875</v>
      </c>
      <c r="G28" s="23"/>
      <c r="H28" s="183">
        <f t="shared" si="14"/>
        <v>9</v>
      </c>
      <c r="I28" s="148" t="s">
        <v>52</v>
      </c>
      <c r="J28" s="64" t="s">
        <v>82</v>
      </c>
      <c r="K28" s="154">
        <v>1808</v>
      </c>
      <c r="L28" s="184">
        <f t="shared" si="5"/>
        <v>1.4324649806680611E-2</v>
      </c>
      <c r="M28" s="185">
        <f t="shared" si="15"/>
        <v>0.74527793623629324</v>
      </c>
      <c r="N28" s="23"/>
      <c r="O28" s="183">
        <f t="shared" si="16"/>
        <v>9</v>
      </c>
      <c r="P28" s="148" t="s">
        <v>917</v>
      </c>
      <c r="Q28" s="64" t="s">
        <v>184</v>
      </c>
      <c r="R28" s="149">
        <v>348</v>
      </c>
      <c r="S28" s="184">
        <f t="shared" si="6"/>
        <v>2.4550264550264551E-2</v>
      </c>
      <c r="T28" s="185">
        <f t="shared" si="17"/>
        <v>0.48423280423280429</v>
      </c>
      <c r="U28" s="45"/>
      <c r="V28" s="183">
        <f t="shared" si="18"/>
        <v>9</v>
      </c>
      <c r="W28" s="148" t="s">
        <v>58</v>
      </c>
      <c r="X28" s="64" t="s">
        <v>123</v>
      </c>
      <c r="Y28" s="149">
        <v>772</v>
      </c>
      <c r="Z28" s="184">
        <f t="shared" si="7"/>
        <v>2.4290478887420551E-2</v>
      </c>
      <c r="AA28" s="185">
        <f t="shared" si="19"/>
        <v>0.55688754640991756</v>
      </c>
      <c r="AB28" s="45"/>
      <c r="AC28" s="183">
        <f t="shared" si="20"/>
        <v>9</v>
      </c>
      <c r="AD28" s="148" t="s">
        <v>79</v>
      </c>
      <c r="AE28" s="64" t="s">
        <v>1512</v>
      </c>
      <c r="AF28" s="149">
        <v>124</v>
      </c>
      <c r="AG28" s="184">
        <f t="shared" si="8"/>
        <v>2.2702306847308677E-2</v>
      </c>
      <c r="AH28" s="185">
        <f t="shared" si="21"/>
        <v>0.88227755400952024</v>
      </c>
      <c r="AI28" s="54"/>
      <c r="AJ28" s="183">
        <f t="shared" si="22"/>
        <v>9</v>
      </c>
      <c r="AK28" s="148" t="s">
        <v>61</v>
      </c>
      <c r="AL28" s="64" t="s">
        <v>1515</v>
      </c>
      <c r="AM28" s="149">
        <v>308</v>
      </c>
      <c r="AN28" s="184">
        <f t="shared" si="9"/>
        <v>2.1620103888810895E-2</v>
      </c>
      <c r="AO28" s="185">
        <f t="shared" si="23"/>
        <v>0.68664888389723433</v>
      </c>
      <c r="AP28" s="54"/>
      <c r="AQ28" s="183">
        <f t="shared" si="24"/>
        <v>9</v>
      </c>
      <c r="AR28" s="148" t="s">
        <v>64</v>
      </c>
      <c r="AS28" s="64" t="s">
        <v>1488</v>
      </c>
      <c r="AT28" s="149">
        <v>370</v>
      </c>
      <c r="AU28" s="184">
        <f t="shared" si="10"/>
        <v>1.5525344075193018E-2</v>
      </c>
      <c r="AV28" s="185">
        <f t="shared" si="25"/>
        <v>0.65840046995636126</v>
      </c>
      <c r="AW28" s="79"/>
      <c r="AX28" s="183">
        <f t="shared" si="26"/>
        <v>9</v>
      </c>
      <c r="AY28" s="148" t="s">
        <v>72</v>
      </c>
      <c r="AZ28" s="64" t="s">
        <v>1781</v>
      </c>
      <c r="BA28" s="149">
        <v>953</v>
      </c>
      <c r="BB28" s="184">
        <f t="shared" si="11"/>
        <v>2.13519145027222E-2</v>
      </c>
      <c r="BC28" s="185">
        <f t="shared" si="27"/>
        <v>0.30871776488248603</v>
      </c>
      <c r="BD28" s="23"/>
      <c r="BE28" s="183">
        <f t="shared" si="28"/>
        <v>9</v>
      </c>
      <c r="BF28" s="148" t="s">
        <v>56</v>
      </c>
      <c r="BG28" s="64" t="s">
        <v>1680</v>
      </c>
      <c r="BH28" s="149">
        <v>706</v>
      </c>
      <c r="BI28" s="184">
        <f t="shared" si="12"/>
        <v>2.2139989964877069E-2</v>
      </c>
      <c r="BJ28" s="185">
        <f t="shared" si="29"/>
        <v>0.76097591570496737</v>
      </c>
    </row>
    <row r="29" spans="1:62" ht="18.75" customHeight="1">
      <c r="A29" s="183">
        <f t="shared" si="13"/>
        <v>10</v>
      </c>
      <c r="B29" s="148" t="s">
        <v>64</v>
      </c>
      <c r="C29" s="64" t="s">
        <v>67</v>
      </c>
      <c r="D29" s="154">
        <v>3977</v>
      </c>
      <c r="E29" s="184">
        <f t="shared" si="3"/>
        <v>1.3608957205527078E-2</v>
      </c>
      <c r="F29" s="185">
        <f t="shared" si="4"/>
        <v>0.40244461630063583</v>
      </c>
      <c r="G29" s="23"/>
      <c r="H29" s="183">
        <f t="shared" si="14"/>
        <v>10</v>
      </c>
      <c r="I29" s="148" t="s">
        <v>52</v>
      </c>
      <c r="J29" s="64" t="s">
        <v>1704</v>
      </c>
      <c r="K29" s="154">
        <v>1804</v>
      </c>
      <c r="L29" s="184">
        <f t="shared" si="5"/>
        <v>1.4292958103568485E-2</v>
      </c>
      <c r="M29" s="185">
        <f t="shared" si="15"/>
        <v>0.75957089433986169</v>
      </c>
      <c r="N29" s="23"/>
      <c r="O29" s="208">
        <f t="shared" si="16"/>
        <v>10</v>
      </c>
      <c r="P29" s="150" t="s">
        <v>917</v>
      </c>
      <c r="Q29" s="187" t="s">
        <v>189</v>
      </c>
      <c r="R29" s="176">
        <v>333</v>
      </c>
      <c r="S29" s="135">
        <f t="shared" si="6"/>
        <v>2.3492063492063491E-2</v>
      </c>
      <c r="T29" s="209">
        <f t="shared" si="17"/>
        <v>0.5077248677248678</v>
      </c>
      <c r="U29" s="45"/>
      <c r="V29" s="183">
        <f t="shared" si="18"/>
        <v>10</v>
      </c>
      <c r="W29" s="148" t="s">
        <v>58</v>
      </c>
      <c r="X29" s="64" t="s">
        <v>1489</v>
      </c>
      <c r="Y29" s="149">
        <v>716</v>
      </c>
      <c r="Z29" s="184">
        <f t="shared" si="7"/>
        <v>2.2528475237555849E-2</v>
      </c>
      <c r="AA29" s="185">
        <f t="shared" si="19"/>
        <v>0.57941602164747341</v>
      </c>
      <c r="AB29" s="45"/>
      <c r="AC29" s="212">
        <f t="shared" si="20"/>
        <v>10</v>
      </c>
      <c r="AD29" s="132" t="s">
        <v>79</v>
      </c>
      <c r="AE29" s="189" t="s">
        <v>428</v>
      </c>
      <c r="AF29" s="179">
        <v>108</v>
      </c>
      <c r="AG29" s="162">
        <f t="shared" si="8"/>
        <v>1.9772976931526912E-2</v>
      </c>
      <c r="AH29" s="213">
        <f t="shared" si="21"/>
        <v>0.90205053094104715</v>
      </c>
      <c r="AI29" s="54"/>
      <c r="AJ29" s="210">
        <f t="shared" si="22"/>
        <v>10</v>
      </c>
      <c r="AK29" s="151" t="s">
        <v>61</v>
      </c>
      <c r="AL29" s="188" t="s">
        <v>1511</v>
      </c>
      <c r="AM29" s="178">
        <v>263</v>
      </c>
      <c r="AN29" s="136">
        <f t="shared" si="9"/>
        <v>1.8461322476484628E-2</v>
      </c>
      <c r="AO29" s="211">
        <f t="shared" si="23"/>
        <v>0.70511020637371891</v>
      </c>
      <c r="AP29" s="54"/>
      <c r="AQ29" s="183">
        <f t="shared" si="24"/>
        <v>10</v>
      </c>
      <c r="AR29" s="148" t="s">
        <v>64</v>
      </c>
      <c r="AS29" s="64" t="s">
        <v>1718</v>
      </c>
      <c r="AT29" s="149">
        <v>341</v>
      </c>
      <c r="AU29" s="184">
        <f t="shared" si="10"/>
        <v>1.4308492782813025E-2</v>
      </c>
      <c r="AV29" s="185">
        <f t="shared" si="25"/>
        <v>0.67270896273917424</v>
      </c>
      <c r="AW29" s="79"/>
      <c r="AX29" s="183">
        <f t="shared" si="26"/>
        <v>10</v>
      </c>
      <c r="AY29" s="148" t="s">
        <v>72</v>
      </c>
      <c r="AZ29" s="64" t="s">
        <v>1769</v>
      </c>
      <c r="BA29" s="149">
        <v>846</v>
      </c>
      <c r="BB29" s="184">
        <f t="shared" si="11"/>
        <v>1.8954585172406068E-2</v>
      </c>
      <c r="BC29" s="185">
        <f t="shared" si="27"/>
        <v>0.32767235005489209</v>
      </c>
      <c r="BD29" s="23"/>
      <c r="BE29" s="183">
        <f t="shared" si="28"/>
        <v>10</v>
      </c>
      <c r="BF29" s="148" t="s">
        <v>56</v>
      </c>
      <c r="BG29" s="64" t="s">
        <v>130</v>
      </c>
      <c r="BH29" s="149">
        <v>656</v>
      </c>
      <c r="BI29" s="184">
        <f t="shared" si="12"/>
        <v>2.0572002007024585E-2</v>
      </c>
      <c r="BJ29" s="185">
        <f t="shared" si="29"/>
        <v>0.78154791771199195</v>
      </c>
    </row>
    <row r="30" spans="1:62" ht="18.75" customHeight="1">
      <c r="A30" s="183">
        <f t="shared" si="13"/>
        <v>11</v>
      </c>
      <c r="B30" s="148" t="s">
        <v>52</v>
      </c>
      <c r="C30" s="64" t="s">
        <v>68</v>
      </c>
      <c r="D30" s="154">
        <v>3670</v>
      </c>
      <c r="E30" s="184">
        <f t="shared" si="3"/>
        <v>1.2558429203994059E-2</v>
      </c>
      <c r="F30" s="185">
        <f t="shared" si="4"/>
        <v>0.41500304550462991</v>
      </c>
      <c r="G30" s="23"/>
      <c r="H30" s="183">
        <f t="shared" si="14"/>
        <v>11</v>
      </c>
      <c r="I30" s="148" t="s">
        <v>52</v>
      </c>
      <c r="J30" s="64" t="s">
        <v>92</v>
      </c>
      <c r="K30" s="154">
        <v>1275</v>
      </c>
      <c r="L30" s="184">
        <f t="shared" si="5"/>
        <v>1.0101730366989923E-2</v>
      </c>
      <c r="M30" s="185">
        <f t="shared" si="15"/>
        <v>0.7696726247068516</v>
      </c>
      <c r="N30" s="23"/>
      <c r="O30" s="183">
        <f t="shared" si="16"/>
        <v>11</v>
      </c>
      <c r="P30" s="148" t="s">
        <v>917</v>
      </c>
      <c r="Q30" s="64" t="s">
        <v>233</v>
      </c>
      <c r="R30" s="149">
        <v>311</v>
      </c>
      <c r="S30" s="184">
        <f t="shared" si="6"/>
        <v>2.1940035273368606E-2</v>
      </c>
      <c r="T30" s="185">
        <f t="shared" si="17"/>
        <v>0.52966490299823643</v>
      </c>
      <c r="U30" s="45"/>
      <c r="V30" s="183">
        <f t="shared" si="18"/>
        <v>11</v>
      </c>
      <c r="W30" s="148" t="s">
        <v>58</v>
      </c>
      <c r="X30" s="64" t="s">
        <v>144</v>
      </c>
      <c r="Y30" s="149">
        <v>564</v>
      </c>
      <c r="Z30" s="184">
        <f t="shared" si="7"/>
        <v>1.7745893902208796E-2</v>
      </c>
      <c r="AA30" s="185">
        <f t="shared" si="19"/>
        <v>0.59716191554968223</v>
      </c>
      <c r="AB30" s="54"/>
      <c r="AC30" s="183">
        <f t="shared" si="20"/>
        <v>11</v>
      </c>
      <c r="AD30" s="148" t="s">
        <v>79</v>
      </c>
      <c r="AE30" s="64" t="s">
        <v>1814</v>
      </c>
      <c r="AF30" s="149">
        <v>90</v>
      </c>
      <c r="AG30" s="184">
        <f t="shared" si="8"/>
        <v>1.6477480776272427E-2</v>
      </c>
      <c r="AH30" s="185">
        <f t="shared" si="21"/>
        <v>0.91852801171731957</v>
      </c>
      <c r="AI30" s="54"/>
      <c r="AJ30" s="183">
        <f t="shared" si="22"/>
        <v>11</v>
      </c>
      <c r="AK30" s="148" t="s">
        <v>61</v>
      </c>
      <c r="AL30" s="64" t="s">
        <v>264</v>
      </c>
      <c r="AM30" s="149">
        <v>240</v>
      </c>
      <c r="AN30" s="184">
        <f t="shared" si="9"/>
        <v>1.6846834199073422E-2</v>
      </c>
      <c r="AO30" s="185">
        <f t="shared" si="23"/>
        <v>0.72195704057279231</v>
      </c>
      <c r="AP30" s="54"/>
      <c r="AQ30" s="183">
        <f t="shared" si="24"/>
        <v>11</v>
      </c>
      <c r="AR30" s="148" t="s">
        <v>64</v>
      </c>
      <c r="AS30" s="64" t="s">
        <v>197</v>
      </c>
      <c r="AT30" s="149">
        <v>322</v>
      </c>
      <c r="AU30" s="184">
        <f t="shared" si="10"/>
        <v>1.3511245384357167E-2</v>
      </c>
      <c r="AV30" s="185">
        <f t="shared" si="25"/>
        <v>0.68622020812353146</v>
      </c>
      <c r="AW30" s="79"/>
      <c r="AX30" s="183">
        <f t="shared" si="26"/>
        <v>11</v>
      </c>
      <c r="AY30" s="148" t="s">
        <v>72</v>
      </c>
      <c r="AZ30" s="64" t="s">
        <v>119</v>
      </c>
      <c r="BA30" s="149">
        <v>777</v>
      </c>
      <c r="BB30" s="184">
        <f t="shared" si="11"/>
        <v>1.7408643828557346E-2</v>
      </c>
      <c r="BC30" s="185">
        <f t="shared" si="27"/>
        <v>0.34508099388344943</v>
      </c>
      <c r="BD30" s="23"/>
      <c r="BE30" s="183">
        <f t="shared" si="28"/>
        <v>11</v>
      </c>
      <c r="BF30" s="148" t="s">
        <v>56</v>
      </c>
      <c r="BG30" s="64" t="s">
        <v>1537</v>
      </c>
      <c r="BH30" s="149">
        <v>432</v>
      </c>
      <c r="BI30" s="184">
        <f t="shared" si="12"/>
        <v>1.3547415955845458E-2</v>
      </c>
      <c r="BJ30" s="185">
        <f t="shared" si="29"/>
        <v>0.79509533366783736</v>
      </c>
    </row>
    <row r="31" spans="1:62" ht="18.75" customHeight="1">
      <c r="A31" s="183">
        <f t="shared" si="13"/>
        <v>12</v>
      </c>
      <c r="B31" s="148" t="s">
        <v>52</v>
      </c>
      <c r="C31" s="64" t="s">
        <v>1574</v>
      </c>
      <c r="D31" s="154">
        <v>3403</v>
      </c>
      <c r="E31" s="184">
        <f t="shared" si="3"/>
        <v>1.1644777815038634E-2</v>
      </c>
      <c r="F31" s="185">
        <f t="shared" si="4"/>
        <v>0.42664782331966855</v>
      </c>
      <c r="G31" s="23"/>
      <c r="H31" s="183">
        <f t="shared" si="14"/>
        <v>12</v>
      </c>
      <c r="I31" s="148" t="s">
        <v>52</v>
      </c>
      <c r="J31" s="64" t="s">
        <v>96</v>
      </c>
      <c r="K31" s="154">
        <v>1264</v>
      </c>
      <c r="L31" s="184">
        <f t="shared" si="5"/>
        <v>1.0014578183431577E-2</v>
      </c>
      <c r="M31" s="185">
        <f t="shared" si="15"/>
        <v>0.77968720289028315</v>
      </c>
      <c r="N31" s="23"/>
      <c r="O31" s="183">
        <f t="shared" si="16"/>
        <v>12</v>
      </c>
      <c r="P31" s="148" t="s">
        <v>917</v>
      </c>
      <c r="Q31" s="64" t="s">
        <v>231</v>
      </c>
      <c r="R31" s="149">
        <v>279</v>
      </c>
      <c r="S31" s="184">
        <f t="shared" si="6"/>
        <v>1.9682539682539683E-2</v>
      </c>
      <c r="T31" s="185">
        <f t="shared" si="17"/>
        <v>0.54934744268077607</v>
      </c>
      <c r="U31" s="45"/>
      <c r="V31" s="183">
        <f t="shared" si="18"/>
        <v>12</v>
      </c>
      <c r="W31" s="148" t="s">
        <v>58</v>
      </c>
      <c r="X31" s="64" t="s">
        <v>145</v>
      </c>
      <c r="Y31" s="149">
        <v>479</v>
      </c>
      <c r="Z31" s="184">
        <f t="shared" si="7"/>
        <v>1.5071424076521301E-2</v>
      </c>
      <c r="AA31" s="185">
        <f t="shared" si="19"/>
        <v>0.61223333962620352</v>
      </c>
      <c r="AB31" s="45"/>
      <c r="AC31" s="183">
        <f t="shared" si="20"/>
        <v>12</v>
      </c>
      <c r="AD31" s="148" t="s">
        <v>79</v>
      </c>
      <c r="AE31" s="64" t="s">
        <v>494</v>
      </c>
      <c r="AF31" s="149">
        <v>84</v>
      </c>
      <c r="AG31" s="184">
        <f t="shared" si="8"/>
        <v>1.5378982057854266E-2</v>
      </c>
      <c r="AH31" s="185">
        <f t="shared" si="21"/>
        <v>0.93390699377517383</v>
      </c>
      <c r="AI31" s="54"/>
      <c r="AJ31" s="183">
        <f t="shared" si="22"/>
        <v>12</v>
      </c>
      <c r="AK31" s="148" t="s">
        <v>61</v>
      </c>
      <c r="AL31" s="64" t="s">
        <v>244</v>
      </c>
      <c r="AM31" s="149">
        <v>232</v>
      </c>
      <c r="AN31" s="184">
        <f t="shared" si="9"/>
        <v>1.6285273059104311E-2</v>
      </c>
      <c r="AO31" s="185">
        <f t="shared" si="23"/>
        <v>0.73824231363189663</v>
      </c>
      <c r="AP31" s="54"/>
      <c r="AQ31" s="183">
        <f t="shared" si="24"/>
        <v>12</v>
      </c>
      <c r="AR31" s="148" t="s">
        <v>64</v>
      </c>
      <c r="AS31" s="64" t="s">
        <v>1600</v>
      </c>
      <c r="AT31" s="149">
        <v>273</v>
      </c>
      <c r="AU31" s="184">
        <f t="shared" si="10"/>
        <v>1.1455186304128902E-2</v>
      </c>
      <c r="AV31" s="185">
        <f t="shared" si="25"/>
        <v>0.69767539442766036</v>
      </c>
      <c r="AW31" s="79"/>
      <c r="AX31" s="183">
        <f t="shared" si="26"/>
        <v>12</v>
      </c>
      <c r="AY31" s="148" t="s">
        <v>72</v>
      </c>
      <c r="AZ31" s="64" t="s">
        <v>1806</v>
      </c>
      <c r="BA31" s="149">
        <v>759</v>
      </c>
      <c r="BB31" s="184">
        <f t="shared" si="11"/>
        <v>1.7005354782335939E-2</v>
      </c>
      <c r="BC31" s="185">
        <f t="shared" si="27"/>
        <v>0.36208634866578537</v>
      </c>
      <c r="BD31" s="23"/>
      <c r="BE31" s="183">
        <f t="shared" si="28"/>
        <v>12</v>
      </c>
      <c r="BF31" s="148" t="s">
        <v>56</v>
      </c>
      <c r="BG31" s="64" t="s">
        <v>202</v>
      </c>
      <c r="BH31" s="149">
        <v>361</v>
      </c>
      <c r="BI31" s="184">
        <f t="shared" si="12"/>
        <v>1.1320873055694932E-2</v>
      </c>
      <c r="BJ31" s="185">
        <f t="shared" si="29"/>
        <v>0.80641620672353231</v>
      </c>
    </row>
    <row r="32" spans="1:62" ht="18.75" customHeight="1">
      <c r="A32" s="183">
        <f t="shared" si="13"/>
        <v>13</v>
      </c>
      <c r="B32" s="148" t="s">
        <v>52</v>
      </c>
      <c r="C32" s="64" t="s">
        <v>70</v>
      </c>
      <c r="D32" s="154">
        <v>3331</v>
      </c>
      <c r="E32" s="184">
        <f t="shared" si="3"/>
        <v>1.1398399912398967E-2</v>
      </c>
      <c r="F32" s="185">
        <f t="shared" si="4"/>
        <v>0.43804622323206754</v>
      </c>
      <c r="G32" s="23"/>
      <c r="H32" s="183">
        <f t="shared" si="14"/>
        <v>13</v>
      </c>
      <c r="I32" s="148" t="s">
        <v>52</v>
      </c>
      <c r="J32" s="64" t="s">
        <v>1751</v>
      </c>
      <c r="K32" s="154">
        <v>1163</v>
      </c>
      <c r="L32" s="184">
        <f t="shared" si="5"/>
        <v>9.2143626798504158E-3</v>
      </c>
      <c r="M32" s="185">
        <f t="shared" si="15"/>
        <v>0.78890156557013358</v>
      </c>
      <c r="N32" s="23"/>
      <c r="O32" s="183">
        <f t="shared" si="16"/>
        <v>13</v>
      </c>
      <c r="P32" s="148" t="s">
        <v>917</v>
      </c>
      <c r="Q32" s="64" t="s">
        <v>216</v>
      </c>
      <c r="R32" s="149">
        <v>277</v>
      </c>
      <c r="S32" s="184">
        <f t="shared" si="6"/>
        <v>1.9541446208112875E-2</v>
      </c>
      <c r="T32" s="185">
        <f t="shared" si="17"/>
        <v>0.56888888888888889</v>
      </c>
      <c r="U32" s="45"/>
      <c r="V32" s="183">
        <f t="shared" si="18"/>
        <v>13</v>
      </c>
      <c r="W32" s="148" t="s">
        <v>58</v>
      </c>
      <c r="X32" s="64" t="s">
        <v>1534</v>
      </c>
      <c r="Y32" s="149">
        <v>414</v>
      </c>
      <c r="Z32" s="184">
        <f t="shared" si="7"/>
        <v>1.3026241268642628E-2</v>
      </c>
      <c r="AA32" s="185">
        <f t="shared" si="19"/>
        <v>0.62525958089484612</v>
      </c>
      <c r="AB32" s="45"/>
      <c r="AC32" s="183">
        <f t="shared" si="20"/>
        <v>13</v>
      </c>
      <c r="AD32" s="148" t="s">
        <v>79</v>
      </c>
      <c r="AE32" s="64" t="s">
        <v>473</v>
      </c>
      <c r="AF32" s="149">
        <v>81</v>
      </c>
      <c r="AG32" s="184">
        <f t="shared" si="8"/>
        <v>1.4829732698645185E-2</v>
      </c>
      <c r="AH32" s="185">
        <f t="shared" si="21"/>
        <v>0.94873672647381901</v>
      </c>
      <c r="AI32" s="54"/>
      <c r="AJ32" s="183">
        <f t="shared" si="22"/>
        <v>13</v>
      </c>
      <c r="AK32" s="148" t="s">
        <v>61</v>
      </c>
      <c r="AL32" s="64" t="s">
        <v>289</v>
      </c>
      <c r="AM32" s="149">
        <v>212</v>
      </c>
      <c r="AN32" s="184">
        <f t="shared" si="9"/>
        <v>1.4881370209181524E-2</v>
      </c>
      <c r="AO32" s="185">
        <f t="shared" si="23"/>
        <v>0.7531236838410782</v>
      </c>
      <c r="AP32" s="54"/>
      <c r="AQ32" s="210">
        <f t="shared" si="24"/>
        <v>13</v>
      </c>
      <c r="AR32" s="151" t="s">
        <v>64</v>
      </c>
      <c r="AS32" s="188" t="s">
        <v>227</v>
      </c>
      <c r="AT32" s="178">
        <v>265</v>
      </c>
      <c r="AU32" s="136">
        <f t="shared" si="10"/>
        <v>1.1119503188989594E-2</v>
      </c>
      <c r="AV32" s="211">
        <f t="shared" si="25"/>
        <v>0.70879489761664993</v>
      </c>
      <c r="AW32" s="79"/>
      <c r="AX32" s="183">
        <f t="shared" si="26"/>
        <v>13</v>
      </c>
      <c r="AY32" s="148" t="s">
        <v>72</v>
      </c>
      <c r="AZ32" s="64" t="s">
        <v>1510</v>
      </c>
      <c r="BA32" s="149">
        <v>705</v>
      </c>
      <c r="BB32" s="184">
        <f t="shared" si="11"/>
        <v>1.5795487643671724E-2</v>
      </c>
      <c r="BC32" s="185">
        <f t="shared" si="27"/>
        <v>0.3778818363094571</v>
      </c>
      <c r="BD32" s="23"/>
      <c r="BE32" s="183">
        <f t="shared" si="28"/>
        <v>13</v>
      </c>
      <c r="BF32" s="148" t="s">
        <v>56</v>
      </c>
      <c r="BG32" s="64" t="s">
        <v>1607</v>
      </c>
      <c r="BH32" s="149">
        <v>343</v>
      </c>
      <c r="BI32" s="184">
        <f t="shared" si="12"/>
        <v>1.0756397390868038E-2</v>
      </c>
      <c r="BJ32" s="185">
        <f t="shared" si="29"/>
        <v>0.8171726041144004</v>
      </c>
    </row>
    <row r="33" spans="1:75" ht="18.75" customHeight="1">
      <c r="A33" s="183">
        <f t="shared" si="13"/>
        <v>14</v>
      </c>
      <c r="B33" s="148" t="s">
        <v>52</v>
      </c>
      <c r="C33" s="64" t="s">
        <v>1609</v>
      </c>
      <c r="D33" s="154">
        <v>2559</v>
      </c>
      <c r="E33" s="184">
        <f t="shared" si="3"/>
        <v>8.756681289651444E-3</v>
      </c>
      <c r="F33" s="185">
        <f t="shared" si="4"/>
        <v>0.446802904521719</v>
      </c>
      <c r="G33" s="23"/>
      <c r="H33" s="183">
        <f t="shared" si="14"/>
        <v>14</v>
      </c>
      <c r="I33" s="148" t="s">
        <v>52</v>
      </c>
      <c r="J33" s="64" t="s">
        <v>104</v>
      </c>
      <c r="K33" s="154">
        <v>1135</v>
      </c>
      <c r="L33" s="184">
        <f t="shared" si="5"/>
        <v>8.9925207580655378E-3</v>
      </c>
      <c r="M33" s="185">
        <f t="shared" si="15"/>
        <v>0.79789408632819914</v>
      </c>
      <c r="N33" s="23"/>
      <c r="O33" s="183">
        <f t="shared" si="16"/>
        <v>14</v>
      </c>
      <c r="P33" s="148" t="s">
        <v>917</v>
      </c>
      <c r="Q33" s="64" t="s">
        <v>218</v>
      </c>
      <c r="R33" s="149">
        <v>262</v>
      </c>
      <c r="S33" s="184">
        <f t="shared" si="6"/>
        <v>1.8483245149911818E-2</v>
      </c>
      <c r="T33" s="185">
        <f t="shared" si="17"/>
        <v>0.58737213403880073</v>
      </c>
      <c r="U33" s="45"/>
      <c r="V33" s="183">
        <f t="shared" si="18"/>
        <v>14</v>
      </c>
      <c r="W33" s="148" t="s">
        <v>58</v>
      </c>
      <c r="X33" s="64" t="s">
        <v>195</v>
      </c>
      <c r="Y33" s="149">
        <v>362</v>
      </c>
      <c r="Z33" s="184">
        <f t="shared" si="7"/>
        <v>1.1390095022339689E-2</v>
      </c>
      <c r="AA33" s="185">
        <f t="shared" si="19"/>
        <v>0.6366496759171858</v>
      </c>
      <c r="AB33" s="45"/>
      <c r="AC33" s="183">
        <f t="shared" si="20"/>
        <v>14</v>
      </c>
      <c r="AD33" s="148" t="s">
        <v>79</v>
      </c>
      <c r="AE33" s="64" t="s">
        <v>624</v>
      </c>
      <c r="AF33" s="149">
        <v>57</v>
      </c>
      <c r="AG33" s="184">
        <f t="shared" si="8"/>
        <v>1.0435737824972537E-2</v>
      </c>
      <c r="AH33" s="185">
        <f t="shared" si="21"/>
        <v>0.95917246429879155</v>
      </c>
      <c r="AI33" s="54"/>
      <c r="AJ33" s="183">
        <f t="shared" si="22"/>
        <v>14</v>
      </c>
      <c r="AK33" s="148" t="s">
        <v>61</v>
      </c>
      <c r="AL33" s="64" t="s">
        <v>1544</v>
      </c>
      <c r="AM33" s="149">
        <v>189</v>
      </c>
      <c r="AN33" s="184">
        <f t="shared" si="9"/>
        <v>1.3266881931770322E-2</v>
      </c>
      <c r="AO33" s="185">
        <f t="shared" si="23"/>
        <v>0.76639056577284848</v>
      </c>
      <c r="AP33" s="54"/>
      <c r="AQ33" s="183">
        <f t="shared" si="24"/>
        <v>14</v>
      </c>
      <c r="AR33" s="148" t="s">
        <v>64</v>
      </c>
      <c r="AS33" s="64" t="s">
        <v>220</v>
      </c>
      <c r="AT33" s="149">
        <v>262</v>
      </c>
      <c r="AU33" s="184">
        <f t="shared" si="10"/>
        <v>1.0993622020812353E-2</v>
      </c>
      <c r="AV33" s="185">
        <f t="shared" si="25"/>
        <v>0.71978851963746227</v>
      </c>
      <c r="AW33" s="79"/>
      <c r="AX33" s="183">
        <f t="shared" si="26"/>
        <v>14</v>
      </c>
      <c r="AY33" s="148" t="s">
        <v>72</v>
      </c>
      <c r="AZ33" s="64" t="s">
        <v>1804</v>
      </c>
      <c r="BA33" s="149">
        <v>703</v>
      </c>
      <c r="BB33" s="184">
        <f t="shared" si="11"/>
        <v>1.5750677749647123E-2</v>
      </c>
      <c r="BC33" s="185">
        <f t="shared" si="27"/>
        <v>0.39363251405910421</v>
      </c>
      <c r="BD33" s="23"/>
      <c r="BE33" s="183">
        <f t="shared" si="28"/>
        <v>14</v>
      </c>
      <c r="BF33" s="148" t="s">
        <v>56</v>
      </c>
      <c r="BG33" s="64" t="s">
        <v>179</v>
      </c>
      <c r="BH33" s="149">
        <v>338</v>
      </c>
      <c r="BI33" s="184">
        <f t="shared" si="12"/>
        <v>1.059959859508279E-2</v>
      </c>
      <c r="BJ33" s="185">
        <f t="shared" si="29"/>
        <v>0.82777220270948315</v>
      </c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</row>
    <row r="34" spans="1:75" ht="18.75" customHeight="1">
      <c r="A34" s="183">
        <f t="shared" si="13"/>
        <v>15</v>
      </c>
      <c r="B34" s="148" t="s">
        <v>72</v>
      </c>
      <c r="C34" s="64" t="s">
        <v>73</v>
      </c>
      <c r="D34" s="154">
        <v>2080</v>
      </c>
      <c r="E34" s="184">
        <f t="shared" si="3"/>
        <v>7.1175838540347806E-3</v>
      </c>
      <c r="F34" s="185">
        <f t="shared" si="4"/>
        <v>0.45392048837575377</v>
      </c>
      <c r="G34" s="23"/>
      <c r="H34" s="183">
        <f t="shared" si="14"/>
        <v>15</v>
      </c>
      <c r="I34" s="148" t="s">
        <v>52</v>
      </c>
      <c r="J34" s="64" t="s">
        <v>1724</v>
      </c>
      <c r="K34" s="149">
        <v>923</v>
      </c>
      <c r="L34" s="184">
        <f t="shared" si="5"/>
        <v>7.3128604931229002E-3</v>
      </c>
      <c r="M34" s="185">
        <f t="shared" si="15"/>
        <v>0.80520694682132199</v>
      </c>
      <c r="N34" s="23"/>
      <c r="O34" s="183">
        <f t="shared" si="16"/>
        <v>15</v>
      </c>
      <c r="P34" s="148" t="s">
        <v>917</v>
      </c>
      <c r="Q34" s="64" t="s">
        <v>269</v>
      </c>
      <c r="R34" s="149">
        <v>215</v>
      </c>
      <c r="S34" s="184">
        <f t="shared" si="6"/>
        <v>1.5167548500881834E-2</v>
      </c>
      <c r="T34" s="185">
        <f t="shared" si="17"/>
        <v>0.6025396825396826</v>
      </c>
      <c r="U34" s="45"/>
      <c r="V34" s="183">
        <f t="shared" si="18"/>
        <v>15</v>
      </c>
      <c r="W34" s="148" t="s">
        <v>58</v>
      </c>
      <c r="X34" s="64" t="s">
        <v>174</v>
      </c>
      <c r="Y34" s="149">
        <v>361</v>
      </c>
      <c r="Z34" s="184">
        <f t="shared" si="7"/>
        <v>1.1358630671449248E-2</v>
      </c>
      <c r="AA34" s="185">
        <f t="shared" si="19"/>
        <v>0.64800830658863506</v>
      </c>
      <c r="AB34" s="45"/>
      <c r="AC34" s="183">
        <f t="shared" si="20"/>
        <v>15</v>
      </c>
      <c r="AD34" s="148" t="s">
        <v>79</v>
      </c>
      <c r="AE34" s="64" t="s">
        <v>625</v>
      </c>
      <c r="AF34" s="149">
        <v>53</v>
      </c>
      <c r="AG34" s="184">
        <f t="shared" si="8"/>
        <v>9.7034053460270959E-3</v>
      </c>
      <c r="AH34" s="185">
        <f t="shared" si="21"/>
        <v>0.96887586964481864</v>
      </c>
      <c r="AI34" s="54"/>
      <c r="AJ34" s="183">
        <f t="shared" si="22"/>
        <v>15</v>
      </c>
      <c r="AK34" s="148" t="s">
        <v>61</v>
      </c>
      <c r="AL34" s="64" t="s">
        <v>323</v>
      </c>
      <c r="AM34" s="149">
        <v>168</v>
      </c>
      <c r="AN34" s="184">
        <f t="shared" si="9"/>
        <v>1.1792783939351396E-2</v>
      </c>
      <c r="AO34" s="185">
        <f t="shared" si="23"/>
        <v>0.77818334971219982</v>
      </c>
      <c r="AP34" s="54"/>
      <c r="AQ34" s="183">
        <f t="shared" si="24"/>
        <v>15</v>
      </c>
      <c r="AR34" s="148" t="s">
        <v>64</v>
      </c>
      <c r="AS34" s="64" t="s">
        <v>242</v>
      </c>
      <c r="AT34" s="149">
        <v>258</v>
      </c>
      <c r="AU34" s="184">
        <f t="shared" si="10"/>
        <v>1.08257804632427E-2</v>
      </c>
      <c r="AV34" s="185">
        <f t="shared" si="25"/>
        <v>0.73061430010070494</v>
      </c>
      <c r="AW34" s="79"/>
      <c r="AX34" s="183">
        <f t="shared" si="26"/>
        <v>15</v>
      </c>
      <c r="AY34" s="148" t="s">
        <v>72</v>
      </c>
      <c r="AZ34" s="64" t="s">
        <v>1660</v>
      </c>
      <c r="BA34" s="149">
        <v>666</v>
      </c>
      <c r="BB34" s="184">
        <f t="shared" si="11"/>
        <v>1.492169471019201E-2</v>
      </c>
      <c r="BC34" s="185">
        <f t="shared" si="27"/>
        <v>0.40855420876929621</v>
      </c>
      <c r="BD34" s="23"/>
      <c r="BE34" s="183">
        <f t="shared" si="28"/>
        <v>15</v>
      </c>
      <c r="BF34" s="148" t="s">
        <v>56</v>
      </c>
      <c r="BG34" s="64" t="s">
        <v>201</v>
      </c>
      <c r="BH34" s="149">
        <v>332</v>
      </c>
      <c r="BI34" s="184">
        <f t="shared" si="12"/>
        <v>1.0411440040140491E-2</v>
      </c>
      <c r="BJ34" s="185">
        <f t="shared" si="29"/>
        <v>0.83818364274962365</v>
      </c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</row>
    <row r="35" spans="1:75" ht="18.75" customHeight="1">
      <c r="A35" s="183">
        <f t="shared" si="13"/>
        <v>16</v>
      </c>
      <c r="B35" s="148" t="s">
        <v>72</v>
      </c>
      <c r="C35" s="64" t="s">
        <v>76</v>
      </c>
      <c r="D35" s="154">
        <v>2016</v>
      </c>
      <c r="E35" s="184">
        <f t="shared" si="3"/>
        <v>6.8985812739106329E-3</v>
      </c>
      <c r="F35" s="185">
        <f t="shared" si="4"/>
        <v>0.4608190696496644</v>
      </c>
      <c r="G35" s="23"/>
      <c r="H35" s="183">
        <f t="shared" si="14"/>
        <v>16</v>
      </c>
      <c r="I35" s="148" t="s">
        <v>52</v>
      </c>
      <c r="J35" s="64" t="s">
        <v>115</v>
      </c>
      <c r="K35" s="149">
        <v>919</v>
      </c>
      <c r="L35" s="184">
        <f t="shared" si="5"/>
        <v>7.2811687900107749E-3</v>
      </c>
      <c r="M35" s="185">
        <f t="shared" si="15"/>
        <v>0.81248811561133272</v>
      </c>
      <c r="N35" s="23"/>
      <c r="O35" s="183">
        <f t="shared" si="16"/>
        <v>16</v>
      </c>
      <c r="P35" s="148" t="s">
        <v>917</v>
      </c>
      <c r="Q35" s="64" t="s">
        <v>277</v>
      </c>
      <c r="R35" s="149">
        <v>207</v>
      </c>
      <c r="S35" s="184">
        <f t="shared" si="6"/>
        <v>1.4603174603174604E-2</v>
      </c>
      <c r="T35" s="185">
        <f t="shared" si="17"/>
        <v>0.61714285714285722</v>
      </c>
      <c r="U35" s="45"/>
      <c r="V35" s="183">
        <f t="shared" si="18"/>
        <v>16</v>
      </c>
      <c r="W35" s="148" t="s">
        <v>58</v>
      </c>
      <c r="X35" s="64" t="s">
        <v>176</v>
      </c>
      <c r="Y35" s="149">
        <v>358</v>
      </c>
      <c r="Z35" s="184">
        <f t="shared" si="7"/>
        <v>1.1264237618777925E-2</v>
      </c>
      <c r="AA35" s="185">
        <f t="shared" si="19"/>
        <v>0.65927254420741299</v>
      </c>
      <c r="AB35" s="45"/>
      <c r="AC35" s="183">
        <f t="shared" si="20"/>
        <v>16</v>
      </c>
      <c r="AD35" s="148" t="s">
        <v>79</v>
      </c>
      <c r="AE35" s="64" t="s">
        <v>1663</v>
      </c>
      <c r="AF35" s="149">
        <v>52</v>
      </c>
      <c r="AG35" s="184">
        <f t="shared" si="8"/>
        <v>9.5203222262907356E-3</v>
      </c>
      <c r="AH35" s="185">
        <f t="shared" si="21"/>
        <v>0.97839619187110938</v>
      </c>
      <c r="AI35" s="54"/>
      <c r="AJ35" s="183">
        <f t="shared" si="22"/>
        <v>16</v>
      </c>
      <c r="AK35" s="148" t="s">
        <v>61</v>
      </c>
      <c r="AL35" s="64" t="s">
        <v>1629</v>
      </c>
      <c r="AM35" s="149">
        <v>142</v>
      </c>
      <c r="AN35" s="184">
        <f t="shared" si="9"/>
        <v>9.9677102344517751E-3</v>
      </c>
      <c r="AO35" s="185">
        <f t="shared" si="23"/>
        <v>0.78815105994665158</v>
      </c>
      <c r="AP35" s="54"/>
      <c r="AQ35" s="183">
        <f t="shared" si="24"/>
        <v>16</v>
      </c>
      <c r="AR35" s="148" t="s">
        <v>64</v>
      </c>
      <c r="AS35" s="64" t="s">
        <v>232</v>
      </c>
      <c r="AT35" s="149">
        <v>239</v>
      </c>
      <c r="AU35" s="184">
        <f t="shared" si="10"/>
        <v>1.0028533064786842E-2</v>
      </c>
      <c r="AV35" s="185">
        <f t="shared" si="25"/>
        <v>0.74064283316549173</v>
      </c>
      <c r="AW35" s="79"/>
      <c r="AX35" s="183">
        <f t="shared" si="26"/>
        <v>16</v>
      </c>
      <c r="AY35" s="148" t="s">
        <v>72</v>
      </c>
      <c r="AZ35" s="64" t="s">
        <v>1523</v>
      </c>
      <c r="BA35" s="149">
        <v>605</v>
      </c>
      <c r="BB35" s="184">
        <f t="shared" si="11"/>
        <v>1.3554992942441691E-2</v>
      </c>
      <c r="BC35" s="185">
        <f t="shared" si="27"/>
        <v>0.42210920171173788</v>
      </c>
      <c r="BD35" s="23"/>
      <c r="BE35" s="183">
        <f t="shared" si="28"/>
        <v>16</v>
      </c>
      <c r="BF35" s="148" t="s">
        <v>56</v>
      </c>
      <c r="BG35" s="64" t="s">
        <v>217</v>
      </c>
      <c r="BH35" s="149">
        <v>319</v>
      </c>
      <c r="BI35" s="184">
        <f t="shared" si="12"/>
        <v>1.0003763171098846E-2</v>
      </c>
      <c r="BJ35" s="185">
        <f t="shared" si="29"/>
        <v>0.8481874059207225</v>
      </c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ht="18.75" customHeight="1">
      <c r="A36" s="183">
        <f t="shared" si="13"/>
        <v>17</v>
      </c>
      <c r="B36" s="148" t="s">
        <v>56</v>
      </c>
      <c r="C36" s="64" t="s">
        <v>77</v>
      </c>
      <c r="D36" s="154">
        <v>1973</v>
      </c>
      <c r="E36" s="184">
        <f t="shared" si="3"/>
        <v>6.7514389153897217E-3</v>
      </c>
      <c r="F36" s="185">
        <f t="shared" si="4"/>
        <v>0.46757050856505411</v>
      </c>
      <c r="G36" s="23"/>
      <c r="H36" s="183">
        <f t="shared" si="14"/>
        <v>17</v>
      </c>
      <c r="I36" s="148" t="s">
        <v>52</v>
      </c>
      <c r="J36" s="64" t="s">
        <v>1676</v>
      </c>
      <c r="K36" s="149">
        <v>919</v>
      </c>
      <c r="L36" s="184">
        <f t="shared" si="5"/>
        <v>7.2811687900107749E-3</v>
      </c>
      <c r="M36" s="185">
        <f t="shared" si="15"/>
        <v>0.81976928440134345</v>
      </c>
      <c r="N36" s="23"/>
      <c r="O36" s="183">
        <f t="shared" si="16"/>
        <v>17</v>
      </c>
      <c r="P36" s="148" t="s">
        <v>917</v>
      </c>
      <c r="Q36" s="64" t="s">
        <v>1636</v>
      </c>
      <c r="R36" s="149">
        <v>195</v>
      </c>
      <c r="S36" s="184">
        <f t="shared" si="6"/>
        <v>1.3756613756613757E-2</v>
      </c>
      <c r="T36" s="185">
        <f t="shared" si="17"/>
        <v>0.63089947089947096</v>
      </c>
      <c r="U36" s="45"/>
      <c r="V36" s="183">
        <f t="shared" si="18"/>
        <v>17</v>
      </c>
      <c r="W36" s="148" t="s">
        <v>58</v>
      </c>
      <c r="X36" s="64" t="s">
        <v>193</v>
      </c>
      <c r="Y36" s="149">
        <v>330</v>
      </c>
      <c r="Z36" s="184">
        <f t="shared" si="7"/>
        <v>1.0383235793845574E-2</v>
      </c>
      <c r="AA36" s="185">
        <f t="shared" si="19"/>
        <v>0.66965578000125858</v>
      </c>
      <c r="AB36" s="45"/>
      <c r="AC36" s="183">
        <f t="shared" si="20"/>
        <v>17</v>
      </c>
      <c r="AD36" s="148" t="s">
        <v>79</v>
      </c>
      <c r="AE36" s="64" t="s">
        <v>1740</v>
      </c>
      <c r="AF36" s="149">
        <v>52</v>
      </c>
      <c r="AG36" s="184">
        <f t="shared" si="8"/>
        <v>9.5203222262907356E-3</v>
      </c>
      <c r="AH36" s="185">
        <f t="shared" si="21"/>
        <v>0.98791651409740011</v>
      </c>
      <c r="AI36" s="54"/>
      <c r="AJ36" s="183">
        <f t="shared" si="22"/>
        <v>17</v>
      </c>
      <c r="AK36" s="148" t="s">
        <v>61</v>
      </c>
      <c r="AL36" s="64" t="s">
        <v>1559</v>
      </c>
      <c r="AM36" s="149">
        <v>125</v>
      </c>
      <c r="AN36" s="184">
        <f t="shared" si="9"/>
        <v>8.7743928120174088E-3</v>
      </c>
      <c r="AO36" s="185">
        <f t="shared" si="23"/>
        <v>0.796925452758669</v>
      </c>
      <c r="AP36" s="54"/>
      <c r="AQ36" s="183">
        <f t="shared" si="24"/>
        <v>17</v>
      </c>
      <c r="AR36" s="148" t="s">
        <v>64</v>
      </c>
      <c r="AS36" s="64" t="s">
        <v>235</v>
      </c>
      <c r="AT36" s="149">
        <v>223</v>
      </c>
      <c r="AU36" s="184">
        <f t="shared" si="10"/>
        <v>9.3571668345082248E-3</v>
      </c>
      <c r="AV36" s="185">
        <f t="shared" si="25"/>
        <v>0.75</v>
      </c>
      <c r="AW36" s="79"/>
      <c r="AX36" s="183">
        <f t="shared" si="26"/>
        <v>17</v>
      </c>
      <c r="AY36" s="148" t="s">
        <v>72</v>
      </c>
      <c r="AZ36" s="64" t="s">
        <v>140</v>
      </c>
      <c r="BA36" s="149">
        <v>594</v>
      </c>
      <c r="BB36" s="184">
        <f t="shared" si="11"/>
        <v>1.3308538525306387E-2</v>
      </c>
      <c r="BC36" s="185">
        <f t="shared" si="27"/>
        <v>0.43541774023704427</v>
      </c>
      <c r="BD36" s="23"/>
      <c r="BE36" s="183">
        <f t="shared" si="28"/>
        <v>17</v>
      </c>
      <c r="BF36" s="148" t="s">
        <v>56</v>
      </c>
      <c r="BG36" s="64" t="s">
        <v>208</v>
      </c>
      <c r="BH36" s="149">
        <v>257</v>
      </c>
      <c r="BI36" s="184">
        <f t="shared" si="12"/>
        <v>8.0594581033617656E-3</v>
      </c>
      <c r="BJ36" s="185">
        <f t="shared" si="29"/>
        <v>0.85624686402408423</v>
      </c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</row>
    <row r="37" spans="1:75" ht="18.75" customHeight="1">
      <c r="A37" s="183">
        <f t="shared" si="13"/>
        <v>18</v>
      </c>
      <c r="B37" s="148" t="s">
        <v>72</v>
      </c>
      <c r="C37" s="64" t="s">
        <v>1694</v>
      </c>
      <c r="D37" s="154">
        <v>1969</v>
      </c>
      <c r="E37" s="184">
        <f t="shared" si="3"/>
        <v>6.737751254131963E-3</v>
      </c>
      <c r="F37" s="185">
        <f t="shared" si="4"/>
        <v>0.47430825981918606</v>
      </c>
      <c r="G37" s="23"/>
      <c r="H37" s="183">
        <f t="shared" si="14"/>
        <v>18</v>
      </c>
      <c r="I37" s="148" t="s">
        <v>52</v>
      </c>
      <c r="J37" s="64" t="s">
        <v>1626</v>
      </c>
      <c r="K37" s="149">
        <v>904</v>
      </c>
      <c r="L37" s="184">
        <f t="shared" si="5"/>
        <v>7.1623249033403056E-3</v>
      </c>
      <c r="M37" s="185">
        <f t="shared" si="15"/>
        <v>0.82693160930468379</v>
      </c>
      <c r="N37" s="23"/>
      <c r="O37" s="183">
        <f t="shared" si="16"/>
        <v>18</v>
      </c>
      <c r="P37" s="148" t="s">
        <v>917</v>
      </c>
      <c r="Q37" s="64" t="s">
        <v>1793</v>
      </c>
      <c r="R37" s="149">
        <v>192</v>
      </c>
      <c r="S37" s="184">
        <f t="shared" si="6"/>
        <v>1.3544973544973546E-2</v>
      </c>
      <c r="T37" s="185">
        <f t="shared" si="17"/>
        <v>0.64444444444444449</v>
      </c>
      <c r="U37" s="45"/>
      <c r="V37" s="183">
        <f t="shared" si="18"/>
        <v>18</v>
      </c>
      <c r="W37" s="148" t="s">
        <v>58</v>
      </c>
      <c r="X37" s="64" t="s">
        <v>1758</v>
      </c>
      <c r="Y37" s="149">
        <v>325</v>
      </c>
      <c r="Z37" s="184">
        <f t="shared" si="7"/>
        <v>1.0225914039393368E-2</v>
      </c>
      <c r="AA37" s="185">
        <f t="shared" si="19"/>
        <v>0.67988169404065191</v>
      </c>
      <c r="AB37" s="45"/>
      <c r="AC37" s="183">
        <f t="shared" si="20"/>
        <v>18</v>
      </c>
      <c r="AD37" s="148" t="s">
        <v>79</v>
      </c>
      <c r="AE37" s="64" t="s">
        <v>652</v>
      </c>
      <c r="AF37" s="149">
        <v>36</v>
      </c>
      <c r="AG37" s="184">
        <f t="shared" si="8"/>
        <v>6.5909923105089713E-3</v>
      </c>
      <c r="AH37" s="185">
        <f t="shared" si="21"/>
        <v>0.99450750640790908</v>
      </c>
      <c r="AI37" s="54"/>
      <c r="AJ37" s="183">
        <f t="shared" si="22"/>
        <v>18</v>
      </c>
      <c r="AK37" s="148" t="s">
        <v>61</v>
      </c>
      <c r="AL37" s="64" t="s">
        <v>484</v>
      </c>
      <c r="AM37" s="149">
        <v>124</v>
      </c>
      <c r="AN37" s="184">
        <f t="shared" si="9"/>
        <v>8.7041976695212686E-3</v>
      </c>
      <c r="AO37" s="185">
        <f t="shared" si="23"/>
        <v>0.80562965042819024</v>
      </c>
      <c r="AP37" s="54"/>
      <c r="AQ37" s="183">
        <f t="shared" si="24"/>
        <v>18</v>
      </c>
      <c r="AR37" s="148" t="s">
        <v>64</v>
      </c>
      <c r="AS37" s="64" t="s">
        <v>282</v>
      </c>
      <c r="AT37" s="149">
        <v>219</v>
      </c>
      <c r="AU37" s="184">
        <f t="shared" si="10"/>
        <v>9.1893252769385692E-3</v>
      </c>
      <c r="AV37" s="185">
        <f t="shared" si="25"/>
        <v>0.75918932527693861</v>
      </c>
      <c r="AW37" s="79"/>
      <c r="AX37" s="183">
        <f t="shared" si="26"/>
        <v>18</v>
      </c>
      <c r="AY37" s="148" t="s">
        <v>72</v>
      </c>
      <c r="AZ37" s="64" t="s">
        <v>141</v>
      </c>
      <c r="BA37" s="149">
        <v>564</v>
      </c>
      <c r="BB37" s="184">
        <f t="shared" si="11"/>
        <v>1.2636390114937378E-2</v>
      </c>
      <c r="BC37" s="185">
        <f t="shared" si="27"/>
        <v>0.44805413035198166</v>
      </c>
      <c r="BD37" s="23"/>
      <c r="BE37" s="183">
        <f t="shared" si="28"/>
        <v>18</v>
      </c>
      <c r="BF37" s="148" t="s">
        <v>56</v>
      </c>
      <c r="BG37" s="64" t="s">
        <v>247</v>
      </c>
      <c r="BH37" s="149">
        <v>257</v>
      </c>
      <c r="BI37" s="184">
        <f t="shared" si="12"/>
        <v>8.0594581033617656E-3</v>
      </c>
      <c r="BJ37" s="185">
        <f t="shared" si="29"/>
        <v>0.86430632212744596</v>
      </c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</row>
    <row r="38" spans="1:75" ht="18.75" customHeight="1">
      <c r="A38" s="183">
        <f t="shared" si="13"/>
        <v>19</v>
      </c>
      <c r="B38" s="148" t="s">
        <v>64</v>
      </c>
      <c r="C38" s="64" t="s">
        <v>74</v>
      </c>
      <c r="D38" s="154">
        <v>1923</v>
      </c>
      <c r="E38" s="184">
        <f t="shared" si="3"/>
        <v>6.580343149667732E-3</v>
      </c>
      <c r="F38" s="185">
        <f t="shared" si="4"/>
        <v>0.48088860296885377</v>
      </c>
      <c r="G38" s="23"/>
      <c r="H38" s="183">
        <f t="shared" si="14"/>
        <v>19</v>
      </c>
      <c r="I38" s="148" t="s">
        <v>52</v>
      </c>
      <c r="J38" s="64" t="s">
        <v>117</v>
      </c>
      <c r="K38" s="149">
        <v>823</v>
      </c>
      <c r="L38" s="184">
        <f t="shared" si="5"/>
        <v>6.5205679153197693E-3</v>
      </c>
      <c r="M38" s="185">
        <f t="shared" si="15"/>
        <v>0.83345217722000353</v>
      </c>
      <c r="N38" s="23"/>
      <c r="O38" s="183">
        <f t="shared" si="16"/>
        <v>19</v>
      </c>
      <c r="P38" s="148" t="s">
        <v>917</v>
      </c>
      <c r="Q38" s="64" t="s">
        <v>299</v>
      </c>
      <c r="R38" s="149">
        <v>184</v>
      </c>
      <c r="S38" s="184">
        <f t="shared" si="6"/>
        <v>1.2980599647266314E-2</v>
      </c>
      <c r="T38" s="185">
        <f t="shared" si="17"/>
        <v>0.65742504409171076</v>
      </c>
      <c r="U38" s="45"/>
      <c r="V38" s="183">
        <f t="shared" si="18"/>
        <v>19</v>
      </c>
      <c r="W38" s="148" t="s">
        <v>58</v>
      </c>
      <c r="X38" s="64" t="s">
        <v>223</v>
      </c>
      <c r="Y38" s="149">
        <v>296</v>
      </c>
      <c r="Z38" s="184">
        <f t="shared" si="7"/>
        <v>9.3134478635705752E-3</v>
      </c>
      <c r="AA38" s="185">
        <f t="shared" si="19"/>
        <v>0.68919514190422249</v>
      </c>
      <c r="AB38" s="45"/>
      <c r="AC38" s="183">
        <f t="shared" si="20"/>
        <v>19</v>
      </c>
      <c r="AD38" s="148" t="s">
        <v>79</v>
      </c>
      <c r="AE38" s="64" t="s">
        <v>791</v>
      </c>
      <c r="AF38" s="149">
        <v>30</v>
      </c>
      <c r="AG38" s="184">
        <f t="shared" si="8"/>
        <v>5.4924935920908089E-3</v>
      </c>
      <c r="AH38" s="185">
        <f t="shared" si="21"/>
        <v>0.99999999999999989</v>
      </c>
      <c r="AI38" s="54"/>
      <c r="AJ38" s="183">
        <f t="shared" si="22"/>
        <v>19</v>
      </c>
      <c r="AK38" s="148" t="s">
        <v>61</v>
      </c>
      <c r="AL38" s="64" t="s">
        <v>1591</v>
      </c>
      <c r="AM38" s="149">
        <v>123</v>
      </c>
      <c r="AN38" s="184">
        <f t="shared" si="9"/>
        <v>8.6340025270251301E-3</v>
      </c>
      <c r="AO38" s="185">
        <f t="shared" si="23"/>
        <v>0.81426365295521541</v>
      </c>
      <c r="AP38" s="54"/>
      <c r="AQ38" s="183">
        <f t="shared" si="24"/>
        <v>19</v>
      </c>
      <c r="AR38" s="148" t="s">
        <v>64</v>
      </c>
      <c r="AS38" s="64" t="s">
        <v>297</v>
      </c>
      <c r="AT38" s="149">
        <v>214</v>
      </c>
      <c r="AU38" s="184">
        <f t="shared" si="10"/>
        <v>8.9795233299765024E-3</v>
      </c>
      <c r="AV38" s="185">
        <f t="shared" si="25"/>
        <v>0.76816884860691514</v>
      </c>
      <c r="AW38" s="79"/>
      <c r="AX38" s="183">
        <f t="shared" si="26"/>
        <v>19</v>
      </c>
      <c r="AY38" s="148" t="s">
        <v>72</v>
      </c>
      <c r="AZ38" s="64" t="s">
        <v>1713</v>
      </c>
      <c r="BA38" s="149">
        <v>561</v>
      </c>
      <c r="BB38" s="184">
        <f t="shared" si="11"/>
        <v>1.2569175273900477E-2</v>
      </c>
      <c r="BC38" s="185">
        <f t="shared" si="27"/>
        <v>0.46062330562588216</v>
      </c>
      <c r="BD38" s="23"/>
      <c r="BE38" s="183">
        <f t="shared" si="28"/>
        <v>19</v>
      </c>
      <c r="BF38" s="148" t="s">
        <v>56</v>
      </c>
      <c r="BG38" s="64" t="s">
        <v>246</v>
      </c>
      <c r="BH38" s="149">
        <v>251</v>
      </c>
      <c r="BI38" s="184">
        <f t="shared" si="12"/>
        <v>7.8712995484194678E-3</v>
      </c>
      <c r="BJ38" s="185">
        <f t="shared" si="29"/>
        <v>0.87217762167586543</v>
      </c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</row>
    <row r="39" spans="1:75" ht="18.75" customHeight="1">
      <c r="A39" s="183">
        <f t="shared" si="13"/>
        <v>20</v>
      </c>
      <c r="B39" s="148" t="s">
        <v>917</v>
      </c>
      <c r="C39" s="64" t="s">
        <v>1802</v>
      </c>
      <c r="D39" s="154">
        <v>1922</v>
      </c>
      <c r="E39" s="184">
        <f t="shared" si="3"/>
        <v>6.5769212343532923E-3</v>
      </c>
      <c r="F39" s="185">
        <f t="shared" si="4"/>
        <v>0.48746552420320705</v>
      </c>
      <c r="G39" s="23"/>
      <c r="H39" s="183">
        <f t="shared" si="14"/>
        <v>20</v>
      </c>
      <c r="I39" s="148" t="s">
        <v>52</v>
      </c>
      <c r="J39" s="64" t="s">
        <v>126</v>
      </c>
      <c r="K39" s="149">
        <v>817</v>
      </c>
      <c r="L39" s="184">
        <f t="shared" si="5"/>
        <v>6.4730303606515818E-3</v>
      </c>
      <c r="M39" s="185">
        <f t="shared" si="15"/>
        <v>0.83992520758065514</v>
      </c>
      <c r="N39" s="23"/>
      <c r="O39" s="183">
        <f t="shared" si="16"/>
        <v>20</v>
      </c>
      <c r="P39" s="148" t="s">
        <v>917</v>
      </c>
      <c r="Q39" s="64" t="s">
        <v>285</v>
      </c>
      <c r="R39" s="149">
        <v>171</v>
      </c>
      <c r="S39" s="184">
        <f t="shared" si="6"/>
        <v>1.2063492063492064E-2</v>
      </c>
      <c r="T39" s="185">
        <f t="shared" si="17"/>
        <v>0.66948853615520287</v>
      </c>
      <c r="U39" s="45"/>
      <c r="V39" s="183">
        <f t="shared" si="18"/>
        <v>20</v>
      </c>
      <c r="W39" s="148" t="s">
        <v>58</v>
      </c>
      <c r="X39" s="64" t="s">
        <v>238</v>
      </c>
      <c r="Y39" s="149">
        <v>272</v>
      </c>
      <c r="Z39" s="184">
        <f t="shared" si="7"/>
        <v>8.5583034421999882E-3</v>
      </c>
      <c r="AA39" s="185">
        <f t="shared" si="19"/>
        <v>0.69775344534642247</v>
      </c>
      <c r="AB39" s="45"/>
      <c r="AC39" s="264" t="s">
        <v>912</v>
      </c>
      <c r="AD39" s="264"/>
      <c r="AE39" s="264"/>
      <c r="AF39" s="25">
        <f>SUM(AF20:AF38)</f>
        <v>5462</v>
      </c>
      <c r="AG39" s="152">
        <f t="shared" si="8"/>
        <v>1</v>
      </c>
      <c r="AH39" s="78"/>
      <c r="AI39" s="23"/>
      <c r="AJ39" s="183">
        <f t="shared" si="22"/>
        <v>20</v>
      </c>
      <c r="AK39" s="148" t="s">
        <v>61</v>
      </c>
      <c r="AL39" s="64" t="s">
        <v>331</v>
      </c>
      <c r="AM39" s="149">
        <v>121</v>
      </c>
      <c r="AN39" s="184">
        <f t="shared" si="9"/>
        <v>8.4936122420328514E-3</v>
      </c>
      <c r="AO39" s="185">
        <f t="shared" si="23"/>
        <v>0.82275726519724823</v>
      </c>
      <c r="AP39" s="23"/>
      <c r="AQ39" s="183">
        <f t="shared" si="24"/>
        <v>20</v>
      </c>
      <c r="AR39" s="148" t="s">
        <v>64</v>
      </c>
      <c r="AS39" s="64" t="s">
        <v>1757</v>
      </c>
      <c r="AT39" s="149">
        <v>205</v>
      </c>
      <c r="AU39" s="184">
        <f t="shared" si="10"/>
        <v>8.60187982544478E-3</v>
      </c>
      <c r="AV39" s="185">
        <f t="shared" si="25"/>
        <v>0.77677072843235995</v>
      </c>
      <c r="AW39" s="79"/>
      <c r="AX39" s="183">
        <f t="shared" si="26"/>
        <v>20</v>
      </c>
      <c r="AY39" s="148" t="s">
        <v>72</v>
      </c>
      <c r="AZ39" s="64" t="s">
        <v>142</v>
      </c>
      <c r="BA39" s="149">
        <v>560</v>
      </c>
      <c r="BB39" s="184">
        <f t="shared" si="11"/>
        <v>1.2546770326888177E-2</v>
      </c>
      <c r="BC39" s="185">
        <f t="shared" si="27"/>
        <v>0.47317007595277033</v>
      </c>
      <c r="BD39" s="23"/>
      <c r="BE39" s="183">
        <f t="shared" si="28"/>
        <v>20</v>
      </c>
      <c r="BF39" s="148" t="s">
        <v>56</v>
      </c>
      <c r="BG39" s="64" t="s">
        <v>248</v>
      </c>
      <c r="BH39" s="149">
        <v>245</v>
      </c>
      <c r="BI39" s="184">
        <f t="shared" si="12"/>
        <v>7.6831409934771701E-3</v>
      </c>
      <c r="BJ39" s="185">
        <f t="shared" si="29"/>
        <v>0.87986076266934266</v>
      </c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ht="18.75" customHeight="1">
      <c r="A40" s="183">
        <f t="shared" si="13"/>
        <v>21</v>
      </c>
      <c r="B40" s="148" t="s">
        <v>79</v>
      </c>
      <c r="C40" s="64" t="s">
        <v>80</v>
      </c>
      <c r="D40" s="154">
        <v>1821</v>
      </c>
      <c r="E40" s="184">
        <f t="shared" si="3"/>
        <v>6.2313077875948723E-3</v>
      </c>
      <c r="F40" s="185">
        <f t="shared" si="4"/>
        <v>0.49369683199080194</v>
      </c>
      <c r="G40" s="23"/>
      <c r="H40" s="183">
        <f t="shared" si="14"/>
        <v>21</v>
      </c>
      <c r="I40" s="148" t="s">
        <v>52</v>
      </c>
      <c r="J40" s="64" t="s">
        <v>125</v>
      </c>
      <c r="K40" s="149">
        <v>777</v>
      </c>
      <c r="L40" s="184">
        <f t="shared" si="5"/>
        <v>6.1561133295303288E-3</v>
      </c>
      <c r="M40" s="185">
        <f t="shared" si="15"/>
        <v>0.84608132091018551</v>
      </c>
      <c r="N40" s="23"/>
      <c r="O40" s="183">
        <f t="shared" si="16"/>
        <v>21</v>
      </c>
      <c r="P40" s="148" t="s">
        <v>917</v>
      </c>
      <c r="Q40" s="64" t="s">
        <v>1641</v>
      </c>
      <c r="R40" s="149">
        <v>161</v>
      </c>
      <c r="S40" s="184">
        <f t="shared" si="6"/>
        <v>1.1358024691358024E-2</v>
      </c>
      <c r="T40" s="185">
        <f t="shared" si="17"/>
        <v>0.68084656084656092</v>
      </c>
      <c r="U40" s="45"/>
      <c r="V40" s="210">
        <f t="shared" si="18"/>
        <v>21</v>
      </c>
      <c r="W40" s="151" t="s">
        <v>58</v>
      </c>
      <c r="X40" s="188" t="s">
        <v>229</v>
      </c>
      <c r="Y40" s="178">
        <v>264</v>
      </c>
      <c r="Z40" s="136">
        <f t="shared" si="7"/>
        <v>8.3065886350764586E-3</v>
      </c>
      <c r="AA40" s="211">
        <f t="shared" si="19"/>
        <v>0.70606003398149897</v>
      </c>
      <c r="AB40" s="45"/>
      <c r="AC40" s="23"/>
      <c r="AD40" s="23"/>
      <c r="AE40" s="23"/>
      <c r="AF40" s="23"/>
      <c r="AG40" s="23"/>
      <c r="AH40" s="23"/>
      <c r="AI40" s="23"/>
      <c r="AJ40" s="183">
        <f t="shared" si="22"/>
        <v>21</v>
      </c>
      <c r="AK40" s="148" t="s">
        <v>61</v>
      </c>
      <c r="AL40" s="64" t="s">
        <v>414</v>
      </c>
      <c r="AM40" s="149">
        <v>113</v>
      </c>
      <c r="AN40" s="184">
        <f t="shared" si="9"/>
        <v>7.9320511020637367E-3</v>
      </c>
      <c r="AO40" s="185">
        <f t="shared" si="23"/>
        <v>0.83068931629931198</v>
      </c>
      <c r="AP40" s="23"/>
      <c r="AQ40" s="183">
        <f t="shared" si="24"/>
        <v>21</v>
      </c>
      <c r="AR40" s="148" t="s">
        <v>64</v>
      </c>
      <c r="AS40" s="64" t="s">
        <v>283</v>
      </c>
      <c r="AT40" s="149">
        <v>184</v>
      </c>
      <c r="AU40" s="184">
        <f t="shared" si="10"/>
        <v>7.7207116482040953E-3</v>
      </c>
      <c r="AV40" s="185">
        <f t="shared" si="25"/>
        <v>0.78449144008056404</v>
      </c>
      <c r="AW40" s="79"/>
      <c r="AX40" s="183">
        <f t="shared" si="26"/>
        <v>21</v>
      </c>
      <c r="AY40" s="148" t="s">
        <v>72</v>
      </c>
      <c r="AZ40" s="64" t="s">
        <v>138</v>
      </c>
      <c r="BA40" s="149">
        <v>558</v>
      </c>
      <c r="BB40" s="184">
        <f t="shared" si="11"/>
        <v>1.2501960432863576E-2</v>
      </c>
      <c r="BC40" s="185">
        <f t="shared" si="27"/>
        <v>0.48567203638563389</v>
      </c>
      <c r="BD40" s="23"/>
      <c r="BE40" s="183">
        <f t="shared" si="28"/>
        <v>21</v>
      </c>
      <c r="BF40" s="148" t="s">
        <v>56</v>
      </c>
      <c r="BG40" s="64" t="s">
        <v>226</v>
      </c>
      <c r="BH40" s="149">
        <v>226</v>
      </c>
      <c r="BI40" s="184">
        <f t="shared" si="12"/>
        <v>7.0873055694932264E-3</v>
      </c>
      <c r="BJ40" s="185">
        <f t="shared" si="29"/>
        <v>0.88694806823883587</v>
      </c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</row>
    <row r="41" spans="1:75" ht="18.75" customHeight="1">
      <c r="A41" s="183">
        <f t="shared" si="13"/>
        <v>22</v>
      </c>
      <c r="B41" s="148" t="s">
        <v>52</v>
      </c>
      <c r="C41" s="64" t="s">
        <v>82</v>
      </c>
      <c r="D41" s="154">
        <v>1808</v>
      </c>
      <c r="E41" s="184">
        <f t="shared" si="3"/>
        <v>6.1868228885071548E-3</v>
      </c>
      <c r="F41" s="185">
        <f t="shared" si="4"/>
        <v>0.49988365487930908</v>
      </c>
      <c r="G41" s="23"/>
      <c r="H41" s="183">
        <f t="shared" si="14"/>
        <v>22</v>
      </c>
      <c r="I41" s="148" t="s">
        <v>52</v>
      </c>
      <c r="J41" s="64" t="s">
        <v>131</v>
      </c>
      <c r="K41" s="149">
        <v>743</v>
      </c>
      <c r="L41" s="184">
        <f t="shared" si="5"/>
        <v>5.8867338530772641E-3</v>
      </c>
      <c r="M41" s="185">
        <f t="shared" si="15"/>
        <v>0.85196805476326276</v>
      </c>
      <c r="N41" s="23"/>
      <c r="O41" s="183">
        <f t="shared" si="16"/>
        <v>22</v>
      </c>
      <c r="P41" s="148" t="s">
        <v>917</v>
      </c>
      <c r="Q41" s="64" t="s">
        <v>1683</v>
      </c>
      <c r="R41" s="149">
        <v>160</v>
      </c>
      <c r="S41" s="184">
        <f t="shared" si="6"/>
        <v>1.1287477954144622E-2</v>
      </c>
      <c r="T41" s="185">
        <f t="shared" si="17"/>
        <v>0.69213403880070556</v>
      </c>
      <c r="U41" s="45"/>
      <c r="V41" s="183">
        <f t="shared" si="18"/>
        <v>22</v>
      </c>
      <c r="W41" s="148" t="s">
        <v>58</v>
      </c>
      <c r="X41" s="64" t="s">
        <v>234</v>
      </c>
      <c r="Y41" s="149">
        <v>226</v>
      </c>
      <c r="Z41" s="184">
        <f t="shared" si="7"/>
        <v>7.1109433012396953E-3</v>
      </c>
      <c r="AA41" s="185">
        <f t="shared" si="19"/>
        <v>0.71317097728273871</v>
      </c>
      <c r="AB41" s="45"/>
      <c r="AC41" s="23"/>
      <c r="AD41" s="23"/>
      <c r="AE41" s="23"/>
      <c r="AF41" s="23"/>
      <c r="AG41" s="23"/>
      <c r="AH41" s="23"/>
      <c r="AI41" s="23"/>
      <c r="AJ41" s="183">
        <f t="shared" si="22"/>
        <v>22</v>
      </c>
      <c r="AK41" s="148" t="s">
        <v>61</v>
      </c>
      <c r="AL41" s="64" t="s">
        <v>472</v>
      </c>
      <c r="AM41" s="149">
        <v>111</v>
      </c>
      <c r="AN41" s="184">
        <f t="shared" si="9"/>
        <v>7.7916608170714588E-3</v>
      </c>
      <c r="AO41" s="185">
        <f t="shared" si="23"/>
        <v>0.83848097711638347</v>
      </c>
      <c r="AP41" s="23"/>
      <c r="AQ41" s="183">
        <f t="shared" si="24"/>
        <v>22</v>
      </c>
      <c r="AR41" s="148" t="s">
        <v>64</v>
      </c>
      <c r="AS41" s="64" t="s">
        <v>298</v>
      </c>
      <c r="AT41" s="149">
        <v>180</v>
      </c>
      <c r="AU41" s="184">
        <f t="shared" si="10"/>
        <v>7.5528700906344415E-3</v>
      </c>
      <c r="AV41" s="185">
        <f t="shared" si="25"/>
        <v>0.79204431017119847</v>
      </c>
      <c r="AW41" s="79"/>
      <c r="AX41" s="183">
        <f t="shared" si="26"/>
        <v>22</v>
      </c>
      <c r="AY41" s="148" t="s">
        <v>72</v>
      </c>
      <c r="AZ41" s="64" t="s">
        <v>1604</v>
      </c>
      <c r="BA41" s="149">
        <v>484</v>
      </c>
      <c r="BB41" s="184">
        <f t="shared" si="11"/>
        <v>1.0843994353953354E-2</v>
      </c>
      <c r="BC41" s="185">
        <f t="shared" si="27"/>
        <v>0.49651603073958722</v>
      </c>
      <c r="BD41" s="23"/>
      <c r="BE41" s="183">
        <f t="shared" si="28"/>
        <v>22</v>
      </c>
      <c r="BF41" s="148" t="s">
        <v>56</v>
      </c>
      <c r="BG41" s="64" t="s">
        <v>1714</v>
      </c>
      <c r="BH41" s="149">
        <v>225</v>
      </c>
      <c r="BI41" s="184">
        <f t="shared" si="12"/>
        <v>7.0559458103361767E-3</v>
      </c>
      <c r="BJ41" s="185">
        <f t="shared" si="29"/>
        <v>0.89400401404917207</v>
      </c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ht="18.75" customHeight="1">
      <c r="A42" s="183">
        <f t="shared" si="13"/>
        <v>23</v>
      </c>
      <c r="B42" s="148" t="s">
        <v>52</v>
      </c>
      <c r="C42" s="64" t="s">
        <v>1704</v>
      </c>
      <c r="D42" s="154">
        <v>1804</v>
      </c>
      <c r="E42" s="184">
        <f t="shared" si="3"/>
        <v>6.1731352272493961E-3</v>
      </c>
      <c r="F42" s="185">
        <f t="shared" si="4"/>
        <v>0.50605679010655846</v>
      </c>
      <c r="G42" s="23"/>
      <c r="H42" s="183">
        <f t="shared" si="14"/>
        <v>23</v>
      </c>
      <c r="I42" s="148" t="s">
        <v>52</v>
      </c>
      <c r="J42" s="64" t="s">
        <v>1612</v>
      </c>
      <c r="K42" s="149">
        <v>715</v>
      </c>
      <c r="L42" s="184">
        <f t="shared" si="5"/>
        <v>5.6648919312923878E-3</v>
      </c>
      <c r="M42" s="185">
        <f t="shared" si="15"/>
        <v>0.85763294669455514</v>
      </c>
      <c r="N42" s="23"/>
      <c r="O42" s="210">
        <f t="shared" si="16"/>
        <v>23</v>
      </c>
      <c r="P42" s="151" t="s">
        <v>917</v>
      </c>
      <c r="Q42" s="188" t="s">
        <v>1505</v>
      </c>
      <c r="R42" s="178">
        <v>157</v>
      </c>
      <c r="S42" s="136">
        <f t="shared" si="6"/>
        <v>1.1075837742504408E-2</v>
      </c>
      <c r="T42" s="211">
        <f t="shared" si="17"/>
        <v>0.70320987654320999</v>
      </c>
      <c r="U42" s="45"/>
      <c r="V42" s="183">
        <f t="shared" si="18"/>
        <v>23</v>
      </c>
      <c r="W42" s="148" t="s">
        <v>58</v>
      </c>
      <c r="X42" s="64" t="s">
        <v>258</v>
      </c>
      <c r="Y42" s="149">
        <v>224</v>
      </c>
      <c r="Z42" s="184">
        <f t="shared" si="7"/>
        <v>7.0480145994588133E-3</v>
      </c>
      <c r="AA42" s="185">
        <f t="shared" si="19"/>
        <v>0.72021899188219751</v>
      </c>
      <c r="AB42" s="45"/>
      <c r="AC42" s="23"/>
      <c r="AD42" s="23"/>
      <c r="AE42" s="23"/>
      <c r="AF42" s="23"/>
      <c r="AG42" s="23"/>
      <c r="AH42" s="23"/>
      <c r="AI42" s="23"/>
      <c r="AJ42" s="183">
        <f t="shared" si="22"/>
        <v>23</v>
      </c>
      <c r="AK42" s="148" t="s">
        <v>61</v>
      </c>
      <c r="AL42" s="64" t="s">
        <v>1816</v>
      </c>
      <c r="AM42" s="149">
        <v>109</v>
      </c>
      <c r="AN42" s="184">
        <f t="shared" si="9"/>
        <v>7.6512705320791801E-3</v>
      </c>
      <c r="AO42" s="185">
        <f t="shared" si="23"/>
        <v>0.84613224764846262</v>
      </c>
      <c r="AP42" s="23"/>
      <c r="AQ42" s="183">
        <f t="shared" si="24"/>
        <v>23</v>
      </c>
      <c r="AR42" s="148" t="s">
        <v>64</v>
      </c>
      <c r="AS42" s="64" t="s">
        <v>367</v>
      </c>
      <c r="AT42" s="149">
        <v>178</v>
      </c>
      <c r="AU42" s="184">
        <f t="shared" si="10"/>
        <v>7.4689493118496137E-3</v>
      </c>
      <c r="AV42" s="185">
        <f t="shared" si="25"/>
        <v>0.79951325948304808</v>
      </c>
      <c r="AW42" s="79"/>
      <c r="AX42" s="208">
        <f t="shared" si="26"/>
        <v>23</v>
      </c>
      <c r="AY42" s="150" t="s">
        <v>72</v>
      </c>
      <c r="AZ42" s="187" t="s">
        <v>153</v>
      </c>
      <c r="BA42" s="176">
        <v>483</v>
      </c>
      <c r="BB42" s="135">
        <f t="shared" si="11"/>
        <v>1.0821589406941053E-2</v>
      </c>
      <c r="BC42" s="209">
        <f t="shared" si="27"/>
        <v>0.50733762014652828</v>
      </c>
      <c r="BD42" s="23"/>
      <c r="BE42" s="212">
        <f t="shared" si="28"/>
        <v>23</v>
      </c>
      <c r="BF42" s="132" t="s">
        <v>56</v>
      </c>
      <c r="BG42" s="189" t="s">
        <v>1550</v>
      </c>
      <c r="BH42" s="179">
        <v>222</v>
      </c>
      <c r="BI42" s="162">
        <f t="shared" si="12"/>
        <v>6.9618665328650279E-3</v>
      </c>
      <c r="BJ42" s="213">
        <f t="shared" si="29"/>
        <v>0.90096588058203708</v>
      </c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ht="18.75" customHeight="1">
      <c r="A43" s="183">
        <f t="shared" si="13"/>
        <v>24</v>
      </c>
      <c r="B43" s="148" t="s">
        <v>72</v>
      </c>
      <c r="C43" s="64" t="s">
        <v>83</v>
      </c>
      <c r="D43" s="154">
        <v>1602</v>
      </c>
      <c r="E43" s="184">
        <f t="shared" si="3"/>
        <v>5.481908333732557E-3</v>
      </c>
      <c r="F43" s="185">
        <f t="shared" si="4"/>
        <v>0.51153869844029098</v>
      </c>
      <c r="G43" s="23"/>
      <c r="H43" s="183">
        <f t="shared" si="14"/>
        <v>24</v>
      </c>
      <c r="I43" s="148" t="s">
        <v>52</v>
      </c>
      <c r="J43" s="64" t="s">
        <v>134</v>
      </c>
      <c r="K43" s="149">
        <v>684</v>
      </c>
      <c r="L43" s="184">
        <f t="shared" si="5"/>
        <v>5.4192812321734174E-3</v>
      </c>
      <c r="M43" s="185">
        <f t="shared" si="15"/>
        <v>0.86305222792672853</v>
      </c>
      <c r="N43" s="23"/>
      <c r="O43" s="183">
        <f t="shared" si="16"/>
        <v>24</v>
      </c>
      <c r="P43" s="148" t="s">
        <v>917</v>
      </c>
      <c r="Q43" s="64" t="s">
        <v>312</v>
      </c>
      <c r="R43" s="149">
        <v>154</v>
      </c>
      <c r="S43" s="184">
        <f t="shared" si="6"/>
        <v>1.0864197530864197E-2</v>
      </c>
      <c r="T43" s="185">
        <f t="shared" si="17"/>
        <v>0.71407407407407419</v>
      </c>
      <c r="U43" s="45"/>
      <c r="V43" s="183">
        <f t="shared" si="18"/>
        <v>24</v>
      </c>
      <c r="W43" s="148" t="s">
        <v>58</v>
      </c>
      <c r="X43" s="64" t="s">
        <v>1813</v>
      </c>
      <c r="Y43" s="149">
        <v>208</v>
      </c>
      <c r="Z43" s="184">
        <f t="shared" si="7"/>
        <v>6.5445849852117551E-3</v>
      </c>
      <c r="AA43" s="185">
        <f t="shared" si="19"/>
        <v>0.72676357686740922</v>
      </c>
      <c r="AB43" s="45"/>
      <c r="AC43" s="23"/>
      <c r="AD43" s="23"/>
      <c r="AE43" s="23"/>
      <c r="AF43" s="23"/>
      <c r="AG43" s="23"/>
      <c r="AH43" s="23"/>
      <c r="AI43" s="23"/>
      <c r="AJ43" s="183">
        <f t="shared" si="22"/>
        <v>24</v>
      </c>
      <c r="AK43" s="148" t="s">
        <v>61</v>
      </c>
      <c r="AL43" s="64" t="s">
        <v>1756</v>
      </c>
      <c r="AM43" s="149">
        <v>98</v>
      </c>
      <c r="AN43" s="184">
        <f t="shared" si="9"/>
        <v>6.8791239646216482E-3</v>
      </c>
      <c r="AO43" s="185">
        <f t="shared" si="23"/>
        <v>0.85301137161308427</v>
      </c>
      <c r="AP43" s="23"/>
      <c r="AQ43" s="183">
        <f t="shared" si="24"/>
        <v>24</v>
      </c>
      <c r="AR43" s="148" t="s">
        <v>64</v>
      </c>
      <c r="AS43" s="64" t="s">
        <v>1731</v>
      </c>
      <c r="AT43" s="149">
        <v>172</v>
      </c>
      <c r="AU43" s="184">
        <f t="shared" si="10"/>
        <v>7.217186975495133E-3</v>
      </c>
      <c r="AV43" s="185">
        <f t="shared" si="25"/>
        <v>0.80673044645854319</v>
      </c>
      <c r="AW43" s="79"/>
      <c r="AX43" s="183">
        <f t="shared" si="26"/>
        <v>24</v>
      </c>
      <c r="AY43" s="148" t="s">
        <v>72</v>
      </c>
      <c r="AZ43" s="64" t="s">
        <v>173</v>
      </c>
      <c r="BA43" s="149">
        <v>449</v>
      </c>
      <c r="BB43" s="184">
        <f t="shared" si="11"/>
        <v>1.0059821208522841E-2</v>
      </c>
      <c r="BC43" s="185">
        <f t="shared" si="27"/>
        <v>0.51739744135505117</v>
      </c>
      <c r="BD43" s="23"/>
      <c r="BE43" s="183">
        <f t="shared" si="28"/>
        <v>24</v>
      </c>
      <c r="BF43" s="148" t="s">
        <v>56</v>
      </c>
      <c r="BG43" s="64" t="s">
        <v>296</v>
      </c>
      <c r="BH43" s="149">
        <v>180</v>
      </c>
      <c r="BI43" s="184">
        <f t="shared" si="12"/>
        <v>5.644756648268941E-3</v>
      </c>
      <c r="BJ43" s="185">
        <f t="shared" si="29"/>
        <v>0.90661063723030599</v>
      </c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</row>
    <row r="44" spans="1:75" ht="18.75" customHeight="1">
      <c r="A44" s="183">
        <f t="shared" si="13"/>
        <v>25</v>
      </c>
      <c r="B44" s="148" t="s">
        <v>58</v>
      </c>
      <c r="C44" s="64" t="s">
        <v>84</v>
      </c>
      <c r="D44" s="154">
        <v>1577</v>
      </c>
      <c r="E44" s="184">
        <f t="shared" si="3"/>
        <v>5.3963604508715617E-3</v>
      </c>
      <c r="F44" s="185">
        <f t="shared" si="4"/>
        <v>0.51693505889116254</v>
      </c>
      <c r="G44" s="23"/>
      <c r="H44" s="183">
        <f t="shared" si="14"/>
        <v>25</v>
      </c>
      <c r="I44" s="148" t="s">
        <v>52</v>
      </c>
      <c r="J44" s="64" t="s">
        <v>1522</v>
      </c>
      <c r="K44" s="149">
        <v>605</v>
      </c>
      <c r="L44" s="184">
        <f t="shared" si="5"/>
        <v>4.7933700957089433E-3</v>
      </c>
      <c r="M44" s="185">
        <f t="shared" si="15"/>
        <v>0.86784559802243744</v>
      </c>
      <c r="N44" s="23"/>
      <c r="O44" s="183">
        <f t="shared" si="16"/>
        <v>25</v>
      </c>
      <c r="P44" s="148" t="s">
        <v>917</v>
      </c>
      <c r="Q44" s="64" t="s">
        <v>360</v>
      </c>
      <c r="R44" s="149">
        <v>146</v>
      </c>
      <c r="S44" s="184">
        <f t="shared" si="6"/>
        <v>1.0299823633156966E-2</v>
      </c>
      <c r="T44" s="185">
        <f t="shared" si="17"/>
        <v>0.72437389770723115</v>
      </c>
      <c r="U44" s="45"/>
      <c r="V44" s="183">
        <f t="shared" si="18"/>
        <v>25</v>
      </c>
      <c r="W44" s="148" t="s">
        <v>58</v>
      </c>
      <c r="X44" s="64" t="s">
        <v>292</v>
      </c>
      <c r="Y44" s="149">
        <v>195</v>
      </c>
      <c r="Z44" s="184">
        <f t="shared" si="7"/>
        <v>6.1355484236360206E-3</v>
      </c>
      <c r="AA44" s="185">
        <f t="shared" si="19"/>
        <v>0.73289912529104528</v>
      </c>
      <c r="AB44" s="45"/>
      <c r="AC44" s="23"/>
      <c r="AD44" s="23"/>
      <c r="AE44" s="23"/>
      <c r="AF44" s="23"/>
      <c r="AG44" s="23"/>
      <c r="AH44" s="23"/>
      <c r="AI44" s="23"/>
      <c r="AJ44" s="183">
        <f t="shared" si="22"/>
        <v>25</v>
      </c>
      <c r="AK44" s="148" t="s">
        <v>61</v>
      </c>
      <c r="AL44" s="64" t="s">
        <v>479</v>
      </c>
      <c r="AM44" s="149">
        <v>97</v>
      </c>
      <c r="AN44" s="184">
        <f t="shared" si="9"/>
        <v>6.8089288221255088E-3</v>
      </c>
      <c r="AO44" s="185">
        <f t="shared" si="23"/>
        <v>0.85982030043520974</v>
      </c>
      <c r="AP44" s="23"/>
      <c r="AQ44" s="183">
        <f t="shared" si="24"/>
        <v>25</v>
      </c>
      <c r="AR44" s="148" t="s">
        <v>64</v>
      </c>
      <c r="AS44" s="64" t="s">
        <v>1493</v>
      </c>
      <c r="AT44" s="149">
        <v>156</v>
      </c>
      <c r="AU44" s="184">
        <f t="shared" si="10"/>
        <v>6.545820745216516E-3</v>
      </c>
      <c r="AV44" s="185">
        <f t="shared" si="25"/>
        <v>0.81327626720375967</v>
      </c>
      <c r="AW44" s="79"/>
      <c r="AX44" s="183">
        <f t="shared" si="26"/>
        <v>25</v>
      </c>
      <c r="AY44" s="148" t="s">
        <v>72</v>
      </c>
      <c r="AZ44" s="64" t="s">
        <v>1744</v>
      </c>
      <c r="BA44" s="149">
        <v>442</v>
      </c>
      <c r="BB44" s="184">
        <f t="shared" si="11"/>
        <v>9.9029865794367389E-3</v>
      </c>
      <c r="BC44" s="185">
        <f t="shared" si="27"/>
        <v>0.52730042793448795</v>
      </c>
      <c r="BD44" s="23"/>
      <c r="BE44" s="183">
        <f t="shared" si="28"/>
        <v>25</v>
      </c>
      <c r="BF44" s="148" t="s">
        <v>56</v>
      </c>
      <c r="BG44" s="64" t="s">
        <v>1528</v>
      </c>
      <c r="BH44" s="149">
        <v>178</v>
      </c>
      <c r="BI44" s="184">
        <f t="shared" si="12"/>
        <v>5.5820371299548418E-3</v>
      </c>
      <c r="BJ44" s="185">
        <f t="shared" si="29"/>
        <v>0.91219267436026086</v>
      </c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</row>
    <row r="45" spans="1:75" ht="18.75" customHeight="1">
      <c r="A45" s="183">
        <f t="shared" si="13"/>
        <v>26</v>
      </c>
      <c r="B45" s="148" t="s">
        <v>72</v>
      </c>
      <c r="C45" s="64" t="s">
        <v>1622</v>
      </c>
      <c r="D45" s="154">
        <v>1556</v>
      </c>
      <c r="E45" s="184">
        <f t="shared" si="3"/>
        <v>5.3245002292683259E-3</v>
      </c>
      <c r="F45" s="185">
        <f t="shared" si="4"/>
        <v>0.52225955912043087</v>
      </c>
      <c r="G45" s="23"/>
      <c r="H45" s="183">
        <f t="shared" si="14"/>
        <v>26</v>
      </c>
      <c r="I45" s="148" t="s">
        <v>52</v>
      </c>
      <c r="J45" s="64" t="s">
        <v>1695</v>
      </c>
      <c r="K45" s="149">
        <v>591</v>
      </c>
      <c r="L45" s="184">
        <f t="shared" si="5"/>
        <v>4.6824491348165052E-3</v>
      </c>
      <c r="M45" s="185">
        <f t="shared" si="15"/>
        <v>0.87252804715725396</v>
      </c>
      <c r="N45" s="23"/>
      <c r="O45" s="183">
        <f t="shared" si="16"/>
        <v>26</v>
      </c>
      <c r="P45" s="148" t="s">
        <v>917</v>
      </c>
      <c r="Q45" s="64" t="s">
        <v>445</v>
      </c>
      <c r="R45" s="149">
        <v>136</v>
      </c>
      <c r="S45" s="184">
        <f t="shared" si="6"/>
        <v>9.5943562610229273E-3</v>
      </c>
      <c r="T45" s="185">
        <f t="shared" si="17"/>
        <v>0.73396825396825405</v>
      </c>
      <c r="U45" s="45"/>
      <c r="V45" s="183">
        <f t="shared" si="18"/>
        <v>26</v>
      </c>
      <c r="W45" s="148" t="s">
        <v>58</v>
      </c>
      <c r="X45" s="64" t="s">
        <v>1657</v>
      </c>
      <c r="Y45" s="149">
        <v>187</v>
      </c>
      <c r="Z45" s="184">
        <f t="shared" si="7"/>
        <v>5.883833616512491E-3</v>
      </c>
      <c r="AA45" s="185">
        <f t="shared" si="19"/>
        <v>0.73878295890755774</v>
      </c>
      <c r="AB45" s="45"/>
      <c r="AC45" s="23"/>
      <c r="AD45" s="23"/>
      <c r="AE45" s="23"/>
      <c r="AF45" s="23"/>
      <c r="AG45" s="23"/>
      <c r="AH45" s="23"/>
      <c r="AI45" s="23"/>
      <c r="AJ45" s="183">
        <f t="shared" si="22"/>
        <v>26</v>
      </c>
      <c r="AK45" s="148" t="s">
        <v>61</v>
      </c>
      <c r="AL45" s="64" t="s">
        <v>448</v>
      </c>
      <c r="AM45" s="149">
        <v>89</v>
      </c>
      <c r="AN45" s="184">
        <f t="shared" si="9"/>
        <v>6.2473676821563949E-3</v>
      </c>
      <c r="AO45" s="185">
        <f t="shared" si="23"/>
        <v>0.86606766811736613</v>
      </c>
      <c r="AP45" s="23"/>
      <c r="AQ45" s="183">
        <f t="shared" si="24"/>
        <v>26</v>
      </c>
      <c r="AR45" s="148" t="s">
        <v>64</v>
      </c>
      <c r="AS45" s="64" t="s">
        <v>408</v>
      </c>
      <c r="AT45" s="149">
        <v>135</v>
      </c>
      <c r="AU45" s="184">
        <f t="shared" si="10"/>
        <v>5.6646525679758305E-3</v>
      </c>
      <c r="AV45" s="185">
        <f t="shared" si="25"/>
        <v>0.81894091977173555</v>
      </c>
      <c r="AW45" s="79"/>
      <c r="AX45" s="183">
        <f t="shared" si="26"/>
        <v>26</v>
      </c>
      <c r="AY45" s="148" t="s">
        <v>72</v>
      </c>
      <c r="AZ45" s="64" t="s">
        <v>161</v>
      </c>
      <c r="BA45" s="149">
        <v>437</v>
      </c>
      <c r="BB45" s="184">
        <f t="shared" si="11"/>
        <v>9.7909618443752372E-3</v>
      </c>
      <c r="BC45" s="185">
        <f t="shared" si="27"/>
        <v>0.53709138977886317</v>
      </c>
      <c r="BD45" s="23"/>
      <c r="BE45" s="183">
        <f t="shared" si="28"/>
        <v>26</v>
      </c>
      <c r="BF45" s="148" t="s">
        <v>56</v>
      </c>
      <c r="BG45" s="64" t="s">
        <v>276</v>
      </c>
      <c r="BH45" s="149">
        <v>164</v>
      </c>
      <c r="BI45" s="184">
        <f t="shared" si="12"/>
        <v>5.1430005017561462E-3</v>
      </c>
      <c r="BJ45" s="185">
        <f t="shared" si="29"/>
        <v>0.91733567486201706</v>
      </c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</row>
    <row r="46" spans="1:75" ht="18.75" customHeight="1">
      <c r="A46" s="183">
        <f t="shared" si="13"/>
        <v>27</v>
      </c>
      <c r="B46" s="148" t="s">
        <v>56</v>
      </c>
      <c r="C46" s="64" t="s">
        <v>1504</v>
      </c>
      <c r="D46" s="154">
        <v>1445</v>
      </c>
      <c r="E46" s="184">
        <f t="shared" si="3"/>
        <v>4.9446676293655083E-3</v>
      </c>
      <c r="F46" s="185">
        <f t="shared" si="4"/>
        <v>0.52720422674979639</v>
      </c>
      <c r="G46" s="23"/>
      <c r="H46" s="183">
        <f t="shared" si="14"/>
        <v>27</v>
      </c>
      <c r="I46" s="148" t="s">
        <v>52</v>
      </c>
      <c r="J46" s="64" t="s">
        <v>150</v>
      </c>
      <c r="K46" s="149">
        <v>540</v>
      </c>
      <c r="L46" s="184">
        <f t="shared" si="5"/>
        <v>4.2783799201369082E-3</v>
      </c>
      <c r="M46" s="185">
        <f t="shared" si="15"/>
        <v>0.87680642707739087</v>
      </c>
      <c r="N46" s="23"/>
      <c r="O46" s="183">
        <f t="shared" si="16"/>
        <v>27</v>
      </c>
      <c r="P46" s="148" t="s">
        <v>917</v>
      </c>
      <c r="Q46" s="64" t="s">
        <v>1673</v>
      </c>
      <c r="R46" s="149">
        <v>135</v>
      </c>
      <c r="S46" s="184">
        <f t="shared" si="6"/>
        <v>9.5238095238095247E-3</v>
      </c>
      <c r="T46" s="185">
        <f t="shared" si="17"/>
        <v>0.74349206349206354</v>
      </c>
      <c r="U46" s="45"/>
      <c r="V46" s="183">
        <f t="shared" si="18"/>
        <v>27</v>
      </c>
      <c r="W46" s="148" t="s">
        <v>58</v>
      </c>
      <c r="X46" s="64" t="s">
        <v>1583</v>
      </c>
      <c r="Y46" s="149">
        <v>182</v>
      </c>
      <c r="Z46" s="184">
        <f t="shared" si="7"/>
        <v>5.7265118620602861E-3</v>
      </c>
      <c r="AA46" s="185">
        <f t="shared" si="19"/>
        <v>0.74450947076961804</v>
      </c>
      <c r="AB46" s="45"/>
      <c r="AC46" s="23"/>
      <c r="AD46" s="23"/>
      <c r="AE46" s="23"/>
      <c r="AF46" s="23"/>
      <c r="AG46" s="23"/>
      <c r="AH46" s="56"/>
      <c r="AI46" s="23"/>
      <c r="AJ46" s="183">
        <f t="shared" si="22"/>
        <v>27</v>
      </c>
      <c r="AK46" s="148" t="s">
        <v>61</v>
      </c>
      <c r="AL46" s="64" t="s">
        <v>1599</v>
      </c>
      <c r="AM46" s="149">
        <v>84</v>
      </c>
      <c r="AN46" s="184">
        <f t="shared" si="9"/>
        <v>5.8963919696756982E-3</v>
      </c>
      <c r="AO46" s="185">
        <f t="shared" si="23"/>
        <v>0.87196406008704186</v>
      </c>
      <c r="AP46" s="23"/>
      <c r="AQ46" s="183">
        <f t="shared" si="24"/>
        <v>27</v>
      </c>
      <c r="AR46" s="148" t="s">
        <v>64</v>
      </c>
      <c r="AS46" s="64" t="s">
        <v>1705</v>
      </c>
      <c r="AT46" s="149">
        <v>133</v>
      </c>
      <c r="AU46" s="184">
        <f t="shared" si="10"/>
        <v>5.5807317891910036E-3</v>
      </c>
      <c r="AV46" s="185">
        <f t="shared" si="25"/>
        <v>0.82452165156092661</v>
      </c>
      <c r="AW46" s="79"/>
      <c r="AX46" s="183">
        <f t="shared" si="26"/>
        <v>27</v>
      </c>
      <c r="AY46" s="148" t="s">
        <v>72</v>
      </c>
      <c r="AZ46" s="64" t="s">
        <v>1688</v>
      </c>
      <c r="BA46" s="149">
        <v>420</v>
      </c>
      <c r="BB46" s="184">
        <f t="shared" si="11"/>
        <v>9.410077745166133E-3</v>
      </c>
      <c r="BC46" s="185">
        <f t="shared" si="27"/>
        <v>0.54650146752402928</v>
      </c>
      <c r="BD46" s="23"/>
      <c r="BE46" s="183">
        <f t="shared" si="28"/>
        <v>27</v>
      </c>
      <c r="BF46" s="148" t="s">
        <v>56</v>
      </c>
      <c r="BG46" s="64" t="s">
        <v>361</v>
      </c>
      <c r="BH46" s="149">
        <v>153</v>
      </c>
      <c r="BI46" s="184">
        <f t="shared" si="12"/>
        <v>4.7980431510286003E-3</v>
      </c>
      <c r="BJ46" s="185">
        <f t="shared" si="29"/>
        <v>0.92213371801304567</v>
      </c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</row>
    <row r="47" spans="1:75" ht="18.75" customHeight="1">
      <c r="A47" s="183">
        <f t="shared" si="13"/>
        <v>28</v>
      </c>
      <c r="B47" s="148" t="s">
        <v>56</v>
      </c>
      <c r="C47" s="64" t="s">
        <v>88</v>
      </c>
      <c r="D47" s="154">
        <v>1371</v>
      </c>
      <c r="E47" s="184">
        <f t="shared" si="3"/>
        <v>4.6914458960969638E-3</v>
      </c>
      <c r="F47" s="185">
        <f t="shared" si="4"/>
        <v>0.53189567264589332</v>
      </c>
      <c r="G47" s="23"/>
      <c r="H47" s="183">
        <f t="shared" si="14"/>
        <v>28</v>
      </c>
      <c r="I47" s="148" t="s">
        <v>52</v>
      </c>
      <c r="J47" s="64" t="s">
        <v>147</v>
      </c>
      <c r="K47" s="149">
        <v>540</v>
      </c>
      <c r="L47" s="184">
        <f t="shared" si="5"/>
        <v>4.2783799201369082E-3</v>
      </c>
      <c r="M47" s="185">
        <f t="shared" si="15"/>
        <v>0.88108480699752778</v>
      </c>
      <c r="N47" s="23"/>
      <c r="O47" s="183">
        <f t="shared" si="16"/>
        <v>28</v>
      </c>
      <c r="P47" s="148" t="s">
        <v>917</v>
      </c>
      <c r="Q47" s="64" t="s">
        <v>365</v>
      </c>
      <c r="R47" s="149">
        <v>135</v>
      </c>
      <c r="S47" s="184">
        <f t="shared" si="6"/>
        <v>9.5238095238095247E-3</v>
      </c>
      <c r="T47" s="185">
        <f t="shared" si="17"/>
        <v>0.75301587301587303</v>
      </c>
      <c r="U47" s="45"/>
      <c r="V47" s="183">
        <f t="shared" si="18"/>
        <v>28</v>
      </c>
      <c r="W47" s="148" t="s">
        <v>58</v>
      </c>
      <c r="X47" s="64" t="s">
        <v>1798</v>
      </c>
      <c r="Y47" s="149">
        <v>177</v>
      </c>
      <c r="Z47" s="184">
        <f t="shared" si="7"/>
        <v>5.5691901076080803E-3</v>
      </c>
      <c r="AA47" s="185">
        <f t="shared" si="19"/>
        <v>0.75007866087722608</v>
      </c>
      <c r="AB47" s="54"/>
      <c r="AC47" s="23"/>
      <c r="AD47" s="23"/>
      <c r="AE47" s="23"/>
      <c r="AF47" s="23"/>
      <c r="AG47" s="23"/>
      <c r="AH47" s="23"/>
      <c r="AI47" s="23"/>
      <c r="AJ47" s="183">
        <f t="shared" si="22"/>
        <v>28</v>
      </c>
      <c r="AK47" s="148" t="s">
        <v>61</v>
      </c>
      <c r="AL47" s="64" t="s">
        <v>1633</v>
      </c>
      <c r="AM47" s="149">
        <v>83</v>
      </c>
      <c r="AN47" s="184">
        <f t="shared" si="9"/>
        <v>5.8261968271795589E-3</v>
      </c>
      <c r="AO47" s="185">
        <f t="shared" si="23"/>
        <v>0.87779025691422141</v>
      </c>
      <c r="AP47" s="23"/>
      <c r="AQ47" s="183">
        <f t="shared" si="24"/>
        <v>28</v>
      </c>
      <c r="AR47" s="148" t="s">
        <v>64</v>
      </c>
      <c r="AS47" s="64" t="s">
        <v>1684</v>
      </c>
      <c r="AT47" s="149">
        <v>125</v>
      </c>
      <c r="AU47" s="184">
        <f t="shared" si="10"/>
        <v>5.2450486740516951E-3</v>
      </c>
      <c r="AV47" s="185">
        <f t="shared" si="25"/>
        <v>0.82976670023497834</v>
      </c>
      <c r="AW47" s="79"/>
      <c r="AX47" s="183">
        <f t="shared" si="26"/>
        <v>28</v>
      </c>
      <c r="AY47" s="148" t="s">
        <v>72</v>
      </c>
      <c r="AZ47" s="64" t="s">
        <v>166</v>
      </c>
      <c r="BA47" s="149">
        <v>405</v>
      </c>
      <c r="BB47" s="184">
        <f t="shared" si="11"/>
        <v>9.0740035399816277E-3</v>
      </c>
      <c r="BC47" s="185">
        <f t="shared" si="27"/>
        <v>0.55557547106401095</v>
      </c>
      <c r="BD47" s="23"/>
      <c r="BE47" s="183">
        <f t="shared" si="28"/>
        <v>28</v>
      </c>
      <c r="BF47" s="148" t="s">
        <v>56</v>
      </c>
      <c r="BG47" s="64" t="s">
        <v>308</v>
      </c>
      <c r="BH47" s="149">
        <v>152</v>
      </c>
      <c r="BI47" s="184">
        <f t="shared" si="12"/>
        <v>4.7666833918715507E-3</v>
      </c>
      <c r="BJ47" s="185">
        <f t="shared" si="29"/>
        <v>0.92690040140491725</v>
      </c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</row>
    <row r="48" spans="1:75" ht="18.75" customHeight="1">
      <c r="A48" s="183">
        <f t="shared" si="13"/>
        <v>29</v>
      </c>
      <c r="B48" s="148" t="s">
        <v>58</v>
      </c>
      <c r="C48" s="64" t="s">
        <v>1648</v>
      </c>
      <c r="D48" s="154">
        <v>1350</v>
      </c>
      <c r="E48" s="184">
        <f t="shared" si="3"/>
        <v>4.6195856744937272E-3</v>
      </c>
      <c r="F48" s="185">
        <f t="shared" si="4"/>
        <v>0.53651525832038705</v>
      </c>
      <c r="G48" s="23"/>
      <c r="H48" s="183">
        <f t="shared" si="14"/>
        <v>29</v>
      </c>
      <c r="I48" s="148" t="s">
        <v>52</v>
      </c>
      <c r="J48" s="64" t="s">
        <v>158</v>
      </c>
      <c r="K48" s="149">
        <v>493</v>
      </c>
      <c r="L48" s="184">
        <f t="shared" si="5"/>
        <v>3.9060024085694365E-3</v>
      </c>
      <c r="M48" s="185">
        <f t="shared" si="15"/>
        <v>0.8849908094060972</v>
      </c>
      <c r="N48" s="23"/>
      <c r="O48" s="183">
        <f t="shared" si="16"/>
        <v>29</v>
      </c>
      <c r="P48" s="148" t="s">
        <v>917</v>
      </c>
      <c r="Q48" s="64" t="s">
        <v>391</v>
      </c>
      <c r="R48" s="149">
        <v>134</v>
      </c>
      <c r="S48" s="184">
        <f t="shared" si="6"/>
        <v>9.4532627865961203E-3</v>
      </c>
      <c r="T48" s="185">
        <f t="shared" si="17"/>
        <v>0.76246913580246911</v>
      </c>
      <c r="U48" s="45"/>
      <c r="V48" s="183">
        <f t="shared" si="18"/>
        <v>29</v>
      </c>
      <c r="W48" s="148" t="s">
        <v>58</v>
      </c>
      <c r="X48" s="64" t="s">
        <v>305</v>
      </c>
      <c r="Y48" s="149">
        <v>168</v>
      </c>
      <c r="Z48" s="184">
        <f t="shared" si="7"/>
        <v>5.2860109495941098E-3</v>
      </c>
      <c r="AA48" s="185">
        <f t="shared" si="19"/>
        <v>0.75536467182682021</v>
      </c>
      <c r="AB48" s="45"/>
      <c r="AC48" s="23"/>
      <c r="AD48" s="23"/>
      <c r="AE48" s="23"/>
      <c r="AF48" s="23"/>
      <c r="AG48" s="23"/>
      <c r="AH48" s="23"/>
      <c r="AI48" s="23"/>
      <c r="AJ48" s="183">
        <f t="shared" si="22"/>
        <v>29</v>
      </c>
      <c r="AK48" s="148" t="s">
        <v>61</v>
      </c>
      <c r="AL48" s="64" t="s">
        <v>1530</v>
      </c>
      <c r="AM48" s="149">
        <v>82</v>
      </c>
      <c r="AN48" s="184">
        <f t="shared" si="9"/>
        <v>5.7560016846834195E-3</v>
      </c>
      <c r="AO48" s="185">
        <f t="shared" si="23"/>
        <v>0.88354625859890479</v>
      </c>
      <c r="AP48" s="23"/>
      <c r="AQ48" s="183">
        <f t="shared" si="24"/>
        <v>29</v>
      </c>
      <c r="AR48" s="148" t="s">
        <v>64</v>
      </c>
      <c r="AS48" s="64" t="s">
        <v>380</v>
      </c>
      <c r="AT48" s="149">
        <v>120</v>
      </c>
      <c r="AU48" s="184">
        <f t="shared" si="10"/>
        <v>5.0352467270896274E-3</v>
      </c>
      <c r="AV48" s="185">
        <f t="shared" si="25"/>
        <v>0.834801946962068</v>
      </c>
      <c r="AW48" s="79"/>
      <c r="AX48" s="183">
        <f t="shared" si="26"/>
        <v>29</v>
      </c>
      <c r="AY48" s="148" t="s">
        <v>72</v>
      </c>
      <c r="AZ48" s="64" t="s">
        <v>168</v>
      </c>
      <c r="BA48" s="149">
        <v>402</v>
      </c>
      <c r="BB48" s="184">
        <f t="shared" si="11"/>
        <v>9.0067886989447267E-3</v>
      </c>
      <c r="BC48" s="185">
        <f t="shared" si="27"/>
        <v>0.56458225976295573</v>
      </c>
      <c r="BD48" s="23"/>
      <c r="BE48" s="183">
        <f t="shared" si="28"/>
        <v>29</v>
      </c>
      <c r="BF48" s="148" t="s">
        <v>56</v>
      </c>
      <c r="BG48" s="64" t="s">
        <v>334</v>
      </c>
      <c r="BH48" s="149">
        <v>143</v>
      </c>
      <c r="BI48" s="184">
        <f t="shared" si="12"/>
        <v>4.4844455594581032E-3</v>
      </c>
      <c r="BJ48" s="185">
        <f t="shared" si="29"/>
        <v>0.9313848469643754</v>
      </c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</row>
    <row r="49" spans="1:75" ht="18.75" customHeight="1">
      <c r="A49" s="183">
        <f t="shared" si="13"/>
        <v>30</v>
      </c>
      <c r="B49" s="148" t="s">
        <v>64</v>
      </c>
      <c r="C49" s="64" t="s">
        <v>1803</v>
      </c>
      <c r="D49" s="154">
        <v>1304</v>
      </c>
      <c r="E49" s="184">
        <f t="shared" si="3"/>
        <v>4.462177570029497E-3</v>
      </c>
      <c r="F49" s="185">
        <f t="shared" si="4"/>
        <v>0.54097743589041658</v>
      </c>
      <c r="G49" s="23"/>
      <c r="H49" s="183">
        <f t="shared" si="14"/>
        <v>30</v>
      </c>
      <c r="I49" s="148" t="s">
        <v>52</v>
      </c>
      <c r="J49" s="64" t="s">
        <v>139</v>
      </c>
      <c r="K49" s="149">
        <v>485</v>
      </c>
      <c r="L49" s="184">
        <f t="shared" si="5"/>
        <v>3.8426190023451859E-3</v>
      </c>
      <c r="M49" s="185">
        <f t="shared" si="15"/>
        <v>0.88883342840844237</v>
      </c>
      <c r="N49" s="23"/>
      <c r="O49" s="183">
        <f t="shared" si="16"/>
        <v>30</v>
      </c>
      <c r="P49" s="148" t="s">
        <v>917</v>
      </c>
      <c r="Q49" s="64" t="s">
        <v>1696</v>
      </c>
      <c r="R49" s="149">
        <v>133</v>
      </c>
      <c r="S49" s="184">
        <f t="shared" si="6"/>
        <v>9.3827160493827159E-3</v>
      </c>
      <c r="T49" s="185">
        <f t="shared" si="17"/>
        <v>0.77185185185185179</v>
      </c>
      <c r="U49" s="45"/>
      <c r="V49" s="183">
        <f t="shared" si="18"/>
        <v>30</v>
      </c>
      <c r="W49" s="148" t="s">
        <v>58</v>
      </c>
      <c r="X49" s="64" t="s">
        <v>1692</v>
      </c>
      <c r="Y49" s="149">
        <v>163</v>
      </c>
      <c r="Z49" s="184">
        <f t="shared" si="7"/>
        <v>5.128689195141904E-3</v>
      </c>
      <c r="AA49" s="185">
        <f t="shared" si="19"/>
        <v>0.76049336102196208</v>
      </c>
      <c r="AB49" s="45"/>
      <c r="AC49" s="23"/>
      <c r="AD49" s="23"/>
      <c r="AE49" s="23"/>
      <c r="AF49" s="23"/>
      <c r="AG49" s="23"/>
      <c r="AH49" s="23"/>
      <c r="AI49" s="23"/>
      <c r="AJ49" s="183">
        <f t="shared" si="22"/>
        <v>30</v>
      </c>
      <c r="AK49" s="148" t="s">
        <v>61</v>
      </c>
      <c r="AL49" s="64" t="s">
        <v>591</v>
      </c>
      <c r="AM49" s="149">
        <v>73</v>
      </c>
      <c r="AN49" s="184">
        <f t="shared" si="9"/>
        <v>5.1242454022181663E-3</v>
      </c>
      <c r="AO49" s="185">
        <f t="shared" si="23"/>
        <v>0.88867050400112291</v>
      </c>
      <c r="AP49" s="23"/>
      <c r="AQ49" s="183">
        <f t="shared" si="24"/>
        <v>30</v>
      </c>
      <c r="AR49" s="148" t="s">
        <v>64</v>
      </c>
      <c r="AS49" s="64" t="s">
        <v>405</v>
      </c>
      <c r="AT49" s="149">
        <v>118</v>
      </c>
      <c r="AU49" s="184">
        <f t="shared" si="10"/>
        <v>4.9513259483048005E-3</v>
      </c>
      <c r="AV49" s="185">
        <f t="shared" si="25"/>
        <v>0.83975327291037283</v>
      </c>
      <c r="AW49" s="79"/>
      <c r="AX49" s="183">
        <f t="shared" si="26"/>
        <v>30</v>
      </c>
      <c r="AY49" s="148" t="s">
        <v>72</v>
      </c>
      <c r="AZ49" s="64" t="s">
        <v>1538</v>
      </c>
      <c r="BA49" s="149">
        <v>375</v>
      </c>
      <c r="BB49" s="184">
        <f t="shared" si="11"/>
        <v>8.401855129612619E-3</v>
      </c>
      <c r="BC49" s="185">
        <f t="shared" si="27"/>
        <v>0.5729841148925684</v>
      </c>
      <c r="BD49" s="23"/>
      <c r="BE49" s="183">
        <f t="shared" si="28"/>
        <v>30</v>
      </c>
      <c r="BF49" s="148" t="s">
        <v>56</v>
      </c>
      <c r="BG49" s="64" t="s">
        <v>378</v>
      </c>
      <c r="BH49" s="149">
        <v>137</v>
      </c>
      <c r="BI49" s="184">
        <f t="shared" si="12"/>
        <v>4.2962870045158055E-3</v>
      </c>
      <c r="BJ49" s="185">
        <f t="shared" si="29"/>
        <v>0.93568113396889119</v>
      </c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</row>
    <row r="50" spans="1:75" ht="18.75" customHeight="1">
      <c r="A50" s="183">
        <f t="shared" si="13"/>
        <v>31</v>
      </c>
      <c r="B50" s="148" t="s">
        <v>58</v>
      </c>
      <c r="C50" s="64" t="s">
        <v>1808</v>
      </c>
      <c r="D50" s="154">
        <v>1288</v>
      </c>
      <c r="E50" s="184">
        <f t="shared" si="3"/>
        <v>4.4074269249984605E-3</v>
      </c>
      <c r="F50" s="185">
        <f t="shared" si="4"/>
        <v>0.54538486281541509</v>
      </c>
      <c r="G50" s="23"/>
      <c r="H50" s="183">
        <f t="shared" si="14"/>
        <v>31</v>
      </c>
      <c r="I50" s="148" t="s">
        <v>52</v>
      </c>
      <c r="J50" s="64" t="s">
        <v>162</v>
      </c>
      <c r="K50" s="149">
        <v>482</v>
      </c>
      <c r="L50" s="184">
        <f t="shared" si="5"/>
        <v>3.8188502250110922E-3</v>
      </c>
      <c r="M50" s="185">
        <f t="shared" si="15"/>
        <v>0.89265227863345342</v>
      </c>
      <c r="N50" s="23"/>
      <c r="O50" s="183">
        <f t="shared" si="16"/>
        <v>31</v>
      </c>
      <c r="P50" s="148" t="s">
        <v>917</v>
      </c>
      <c r="Q50" s="64" t="s">
        <v>393</v>
      </c>
      <c r="R50" s="149">
        <v>126</v>
      </c>
      <c r="S50" s="184">
        <f t="shared" si="6"/>
        <v>8.8888888888888889E-3</v>
      </c>
      <c r="T50" s="185">
        <f t="shared" si="17"/>
        <v>0.78074074074074062</v>
      </c>
      <c r="U50" s="45"/>
      <c r="V50" s="183">
        <f t="shared" si="18"/>
        <v>31</v>
      </c>
      <c r="W50" s="148" t="s">
        <v>58</v>
      </c>
      <c r="X50" s="64" t="s">
        <v>339</v>
      </c>
      <c r="Y50" s="149">
        <v>158</v>
      </c>
      <c r="Z50" s="184">
        <f t="shared" si="7"/>
        <v>4.9713674406896982E-3</v>
      </c>
      <c r="AA50" s="185">
        <f t="shared" si="19"/>
        <v>0.76546472846265179</v>
      </c>
      <c r="AB50" s="45"/>
      <c r="AC50" s="23"/>
      <c r="AD50" s="23"/>
      <c r="AE50" s="23"/>
      <c r="AF50" s="23"/>
      <c r="AG50" s="23"/>
      <c r="AH50" s="23"/>
      <c r="AI50" s="23"/>
      <c r="AJ50" s="183">
        <f t="shared" si="22"/>
        <v>31</v>
      </c>
      <c r="AK50" s="148" t="s">
        <v>61</v>
      </c>
      <c r="AL50" s="64" t="s">
        <v>1749</v>
      </c>
      <c r="AM50" s="149">
        <v>71</v>
      </c>
      <c r="AN50" s="184">
        <f t="shared" si="9"/>
        <v>4.9838551172258876E-3</v>
      </c>
      <c r="AO50" s="185">
        <f t="shared" si="23"/>
        <v>0.89365435911834878</v>
      </c>
      <c r="AP50" s="23"/>
      <c r="AQ50" s="183">
        <f t="shared" si="24"/>
        <v>31</v>
      </c>
      <c r="AR50" s="148" t="s">
        <v>64</v>
      </c>
      <c r="AS50" s="64" t="s">
        <v>1712</v>
      </c>
      <c r="AT50" s="149">
        <v>109</v>
      </c>
      <c r="AU50" s="184">
        <f t="shared" si="10"/>
        <v>4.5736824437730781E-3</v>
      </c>
      <c r="AV50" s="185">
        <f t="shared" si="25"/>
        <v>0.84432695535414592</v>
      </c>
      <c r="AW50" s="79"/>
      <c r="AX50" s="183">
        <f t="shared" si="26"/>
        <v>31</v>
      </c>
      <c r="AY50" s="148" t="s">
        <v>72</v>
      </c>
      <c r="AZ50" s="64" t="s">
        <v>167</v>
      </c>
      <c r="BA50" s="149">
        <v>374</v>
      </c>
      <c r="BB50" s="184">
        <f t="shared" si="11"/>
        <v>8.3794501826003186E-3</v>
      </c>
      <c r="BC50" s="185">
        <f t="shared" si="27"/>
        <v>0.58136356507516873</v>
      </c>
      <c r="BD50" s="23"/>
      <c r="BE50" s="183">
        <f t="shared" si="28"/>
        <v>31</v>
      </c>
      <c r="BF50" s="148" t="s">
        <v>56</v>
      </c>
      <c r="BG50" s="64" t="s">
        <v>1701</v>
      </c>
      <c r="BH50" s="149">
        <v>132</v>
      </c>
      <c r="BI50" s="184">
        <f t="shared" si="12"/>
        <v>4.1394882087305573E-3</v>
      </c>
      <c r="BJ50" s="185">
        <f t="shared" si="29"/>
        <v>0.93982062217762175</v>
      </c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</row>
    <row r="51" spans="1:75" ht="18.75" customHeight="1">
      <c r="A51" s="183">
        <f t="shared" si="13"/>
        <v>32</v>
      </c>
      <c r="B51" s="148" t="s">
        <v>52</v>
      </c>
      <c r="C51" s="64" t="s">
        <v>92</v>
      </c>
      <c r="D51" s="154">
        <v>1275</v>
      </c>
      <c r="E51" s="184">
        <f t="shared" si="3"/>
        <v>4.362942025910743E-3</v>
      </c>
      <c r="F51" s="185">
        <f t="shared" si="4"/>
        <v>0.54974780484132579</v>
      </c>
      <c r="G51" s="23"/>
      <c r="H51" s="183">
        <f t="shared" si="14"/>
        <v>32</v>
      </c>
      <c r="I51" s="148" t="s">
        <v>52</v>
      </c>
      <c r="J51" s="64" t="s">
        <v>157</v>
      </c>
      <c r="K51" s="149">
        <v>465</v>
      </c>
      <c r="L51" s="184">
        <f t="shared" si="5"/>
        <v>3.6841604867845598E-3</v>
      </c>
      <c r="M51" s="185">
        <f t="shared" si="15"/>
        <v>0.89633643912023797</v>
      </c>
      <c r="N51" s="23"/>
      <c r="O51" s="183">
        <f t="shared" si="16"/>
        <v>32</v>
      </c>
      <c r="P51" s="148" t="s">
        <v>917</v>
      </c>
      <c r="Q51" s="64" t="s">
        <v>460</v>
      </c>
      <c r="R51" s="149">
        <v>114</v>
      </c>
      <c r="S51" s="184">
        <f t="shared" si="6"/>
        <v>8.0423280423280417E-3</v>
      </c>
      <c r="T51" s="185">
        <f t="shared" si="17"/>
        <v>0.7887830687830687</v>
      </c>
      <c r="U51" s="45"/>
      <c r="V51" s="183">
        <f t="shared" si="18"/>
        <v>32</v>
      </c>
      <c r="W51" s="148" t="s">
        <v>58</v>
      </c>
      <c r="X51" s="64" t="s">
        <v>304</v>
      </c>
      <c r="Y51" s="149">
        <v>156</v>
      </c>
      <c r="Z51" s="184">
        <f t="shared" si="7"/>
        <v>4.9084387389088163E-3</v>
      </c>
      <c r="AA51" s="185">
        <f t="shared" si="19"/>
        <v>0.77037316720156057</v>
      </c>
      <c r="AB51" s="45"/>
      <c r="AC51" s="23"/>
      <c r="AD51" s="23"/>
      <c r="AE51" s="23"/>
      <c r="AF51" s="23"/>
      <c r="AG51" s="23"/>
      <c r="AH51" s="23"/>
      <c r="AI51" s="23"/>
      <c r="AJ51" s="183">
        <f t="shared" si="22"/>
        <v>32</v>
      </c>
      <c r="AK51" s="148" t="s">
        <v>61</v>
      </c>
      <c r="AL51" s="64" t="s">
        <v>593</v>
      </c>
      <c r="AM51" s="149">
        <v>69</v>
      </c>
      <c r="AN51" s="184">
        <f t="shared" si="9"/>
        <v>4.8434648322336097E-3</v>
      </c>
      <c r="AO51" s="185">
        <f t="shared" si="23"/>
        <v>0.89849782395058242</v>
      </c>
      <c r="AP51" s="23"/>
      <c r="AQ51" s="183">
        <f t="shared" si="24"/>
        <v>32</v>
      </c>
      <c r="AR51" s="148" t="s">
        <v>64</v>
      </c>
      <c r="AS51" s="64" t="s">
        <v>376</v>
      </c>
      <c r="AT51" s="149">
        <v>103</v>
      </c>
      <c r="AU51" s="184">
        <f t="shared" si="10"/>
        <v>4.3219201074185965E-3</v>
      </c>
      <c r="AV51" s="185">
        <f t="shared" si="25"/>
        <v>0.84864887546156453</v>
      </c>
      <c r="AW51" s="79"/>
      <c r="AX51" s="183">
        <f t="shared" si="26"/>
        <v>32</v>
      </c>
      <c r="AY51" s="148" t="s">
        <v>72</v>
      </c>
      <c r="AZ51" s="64" t="s">
        <v>186</v>
      </c>
      <c r="BA51" s="149">
        <v>369</v>
      </c>
      <c r="BB51" s="184">
        <f t="shared" si="11"/>
        <v>8.2674254475388169E-3</v>
      </c>
      <c r="BC51" s="185">
        <f t="shared" si="27"/>
        <v>0.58963099052270751</v>
      </c>
      <c r="BD51" s="23"/>
      <c r="BE51" s="183">
        <f t="shared" si="28"/>
        <v>32</v>
      </c>
      <c r="BF51" s="148" t="s">
        <v>56</v>
      </c>
      <c r="BG51" s="64" t="s">
        <v>1526</v>
      </c>
      <c r="BH51" s="149">
        <v>124</v>
      </c>
      <c r="BI51" s="184">
        <f t="shared" si="12"/>
        <v>3.8886101354741595E-3</v>
      </c>
      <c r="BJ51" s="185">
        <f t="shared" si="29"/>
        <v>0.94370923231309589</v>
      </c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</row>
    <row r="52" spans="1:75" ht="18.75" customHeight="1">
      <c r="A52" s="183">
        <f t="shared" si="13"/>
        <v>33</v>
      </c>
      <c r="B52" s="148" t="s">
        <v>58</v>
      </c>
      <c r="C52" s="64" t="s">
        <v>1662</v>
      </c>
      <c r="D52" s="154">
        <v>1269</v>
      </c>
      <c r="E52" s="184">
        <f t="shared" si="3"/>
        <v>4.3424105340241041E-3</v>
      </c>
      <c r="F52" s="185">
        <f t="shared" si="4"/>
        <v>0.55409021537534986</v>
      </c>
      <c r="G52" s="23"/>
      <c r="H52" s="212">
        <f t="shared" si="14"/>
        <v>33</v>
      </c>
      <c r="I52" s="132" t="s">
        <v>52</v>
      </c>
      <c r="J52" s="189" t="s">
        <v>155</v>
      </c>
      <c r="K52" s="179">
        <v>465</v>
      </c>
      <c r="L52" s="162">
        <f t="shared" si="5"/>
        <v>3.6841604867845598E-3</v>
      </c>
      <c r="M52" s="213">
        <f t="shared" si="15"/>
        <v>0.90002059960702252</v>
      </c>
      <c r="N52" s="23"/>
      <c r="O52" s="183">
        <f t="shared" si="16"/>
        <v>33</v>
      </c>
      <c r="P52" s="148" t="s">
        <v>917</v>
      </c>
      <c r="Q52" s="64" t="s">
        <v>358</v>
      </c>
      <c r="R52" s="149">
        <v>112</v>
      </c>
      <c r="S52" s="184">
        <f t="shared" si="6"/>
        <v>7.9012345679012348E-3</v>
      </c>
      <c r="T52" s="185">
        <f t="shared" si="17"/>
        <v>0.79668430335096996</v>
      </c>
      <c r="U52" s="45"/>
      <c r="V52" s="183">
        <f t="shared" si="18"/>
        <v>33</v>
      </c>
      <c r="W52" s="148" t="s">
        <v>58</v>
      </c>
      <c r="X52" s="64" t="s">
        <v>1655</v>
      </c>
      <c r="Y52" s="149">
        <v>150</v>
      </c>
      <c r="Z52" s="184">
        <f t="shared" si="7"/>
        <v>4.7196526335661695E-3</v>
      </c>
      <c r="AA52" s="185">
        <f t="shared" si="19"/>
        <v>0.77509281983512679</v>
      </c>
      <c r="AB52" s="45"/>
      <c r="AC52" s="23"/>
      <c r="AD52" s="23"/>
      <c r="AE52" s="23"/>
      <c r="AF52" s="23"/>
      <c r="AG52" s="23"/>
      <c r="AH52" s="23"/>
      <c r="AI52" s="23"/>
      <c r="AJ52" s="212">
        <f t="shared" si="22"/>
        <v>33</v>
      </c>
      <c r="AK52" s="132" t="s">
        <v>61</v>
      </c>
      <c r="AL52" s="189" t="s">
        <v>531</v>
      </c>
      <c r="AM52" s="179">
        <v>67</v>
      </c>
      <c r="AN52" s="162">
        <f t="shared" si="9"/>
        <v>4.703074547241331E-3</v>
      </c>
      <c r="AO52" s="213">
        <f t="shared" si="23"/>
        <v>0.9032008984978237</v>
      </c>
      <c r="AP52" s="23"/>
      <c r="AQ52" s="183">
        <f t="shared" si="24"/>
        <v>33</v>
      </c>
      <c r="AR52" s="148" t="s">
        <v>64</v>
      </c>
      <c r="AS52" s="64" t="s">
        <v>425</v>
      </c>
      <c r="AT52" s="149">
        <v>100</v>
      </c>
      <c r="AU52" s="184">
        <f t="shared" si="10"/>
        <v>4.1960389392413566E-3</v>
      </c>
      <c r="AV52" s="185">
        <f t="shared" si="25"/>
        <v>0.8528449144008059</v>
      </c>
      <c r="AW52" s="79"/>
      <c r="AX52" s="183">
        <f t="shared" si="26"/>
        <v>33</v>
      </c>
      <c r="AY52" s="148" t="s">
        <v>72</v>
      </c>
      <c r="AZ52" s="64" t="s">
        <v>180</v>
      </c>
      <c r="BA52" s="149">
        <v>369</v>
      </c>
      <c r="BB52" s="184">
        <f t="shared" si="11"/>
        <v>8.2674254475388169E-3</v>
      </c>
      <c r="BC52" s="185">
        <f t="shared" si="27"/>
        <v>0.59789841597024629</v>
      </c>
      <c r="BD52" s="23"/>
      <c r="BE52" s="183">
        <f t="shared" si="28"/>
        <v>33</v>
      </c>
      <c r="BF52" s="148" t="s">
        <v>56</v>
      </c>
      <c r="BG52" s="64" t="s">
        <v>382</v>
      </c>
      <c r="BH52" s="149">
        <v>119</v>
      </c>
      <c r="BI52" s="184">
        <f t="shared" si="12"/>
        <v>3.7318113396889114E-3</v>
      </c>
      <c r="BJ52" s="185">
        <f t="shared" si="29"/>
        <v>0.94744104365278481</v>
      </c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</row>
    <row r="53" spans="1:75" ht="18.75" customHeight="1">
      <c r="A53" s="183">
        <f t="shared" si="13"/>
        <v>34</v>
      </c>
      <c r="B53" s="148" t="s">
        <v>52</v>
      </c>
      <c r="C53" s="64" t="s">
        <v>96</v>
      </c>
      <c r="D53" s="154">
        <v>1264</v>
      </c>
      <c r="E53" s="184">
        <f t="shared" si="3"/>
        <v>4.3253009574519049E-3</v>
      </c>
      <c r="F53" s="185">
        <f t="shared" si="4"/>
        <v>0.55841551633280173</v>
      </c>
      <c r="G53" s="23"/>
      <c r="H53" s="183">
        <f t="shared" si="14"/>
        <v>34</v>
      </c>
      <c r="I53" s="148" t="s">
        <v>52</v>
      </c>
      <c r="J53" s="64" t="s">
        <v>146</v>
      </c>
      <c r="K53" s="149">
        <v>460</v>
      </c>
      <c r="L53" s="184">
        <f t="shared" si="5"/>
        <v>3.6445458578944034E-3</v>
      </c>
      <c r="M53" s="185">
        <f t="shared" si="15"/>
        <v>0.90366514546491694</v>
      </c>
      <c r="N53" s="23"/>
      <c r="O53" s="183">
        <f t="shared" si="16"/>
        <v>34</v>
      </c>
      <c r="P53" s="148" t="s">
        <v>917</v>
      </c>
      <c r="Q53" s="64" t="s">
        <v>1532</v>
      </c>
      <c r="R53" s="149">
        <v>112</v>
      </c>
      <c r="S53" s="184">
        <f t="shared" si="6"/>
        <v>7.9012345679012348E-3</v>
      </c>
      <c r="T53" s="185">
        <f t="shared" si="17"/>
        <v>0.80458553791887122</v>
      </c>
      <c r="U53" s="45"/>
      <c r="V53" s="183">
        <f t="shared" si="18"/>
        <v>34</v>
      </c>
      <c r="W53" s="148" t="s">
        <v>58</v>
      </c>
      <c r="X53" s="64" t="s">
        <v>359</v>
      </c>
      <c r="Y53" s="149">
        <v>145</v>
      </c>
      <c r="Z53" s="184">
        <f t="shared" si="7"/>
        <v>4.5623308791139638E-3</v>
      </c>
      <c r="AA53" s="185">
        <f t="shared" si="19"/>
        <v>0.77965515071424074</v>
      </c>
      <c r="AB53" s="45"/>
      <c r="AC53" s="23"/>
      <c r="AD53" s="23"/>
      <c r="AE53" s="23"/>
      <c r="AF53" s="23"/>
      <c r="AG53" s="23"/>
      <c r="AH53" s="23"/>
      <c r="AI53" s="23"/>
      <c r="AJ53" s="183">
        <f t="shared" si="22"/>
        <v>34</v>
      </c>
      <c r="AK53" s="148" t="s">
        <v>61</v>
      </c>
      <c r="AL53" s="64" t="s">
        <v>495</v>
      </c>
      <c r="AM53" s="149">
        <v>67</v>
      </c>
      <c r="AN53" s="184">
        <f t="shared" si="9"/>
        <v>4.703074547241331E-3</v>
      </c>
      <c r="AO53" s="185">
        <f t="shared" si="23"/>
        <v>0.90790397304506498</v>
      </c>
      <c r="AP53" s="23"/>
      <c r="AQ53" s="183">
        <f t="shared" si="24"/>
        <v>34</v>
      </c>
      <c r="AR53" s="148" t="s">
        <v>64</v>
      </c>
      <c r="AS53" s="64" t="s">
        <v>1742</v>
      </c>
      <c r="AT53" s="149">
        <v>97</v>
      </c>
      <c r="AU53" s="184">
        <f t="shared" si="10"/>
        <v>4.0701577710641158E-3</v>
      </c>
      <c r="AV53" s="185">
        <f t="shared" si="25"/>
        <v>0.85691507217187002</v>
      </c>
      <c r="AW53" s="79"/>
      <c r="AX53" s="183">
        <f t="shared" si="26"/>
        <v>34</v>
      </c>
      <c r="AY53" s="148" t="s">
        <v>72</v>
      </c>
      <c r="AZ53" s="64" t="s">
        <v>1569</v>
      </c>
      <c r="BA53" s="149">
        <v>364</v>
      </c>
      <c r="BB53" s="184">
        <f t="shared" si="11"/>
        <v>8.1554007124773151E-3</v>
      </c>
      <c r="BC53" s="185">
        <f t="shared" si="27"/>
        <v>0.60605381668272362</v>
      </c>
      <c r="BD53" s="23"/>
      <c r="BE53" s="183">
        <f t="shared" si="28"/>
        <v>34</v>
      </c>
      <c r="BF53" s="148" t="s">
        <v>56</v>
      </c>
      <c r="BG53" s="64" t="s">
        <v>419</v>
      </c>
      <c r="BH53" s="149">
        <v>113</v>
      </c>
      <c r="BI53" s="184">
        <f t="shared" si="12"/>
        <v>3.5436527847466132E-3</v>
      </c>
      <c r="BJ53" s="185">
        <f t="shared" si="29"/>
        <v>0.95098469643753147</v>
      </c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</row>
    <row r="54" spans="1:75" ht="18.75" customHeight="1">
      <c r="A54" s="183">
        <f t="shared" si="13"/>
        <v>35</v>
      </c>
      <c r="B54" s="148" t="s">
        <v>72</v>
      </c>
      <c r="C54" s="64" t="s">
        <v>95</v>
      </c>
      <c r="D54" s="154">
        <v>1227</v>
      </c>
      <c r="E54" s="184">
        <f t="shared" si="3"/>
        <v>4.1986900908176326E-3</v>
      </c>
      <c r="F54" s="185">
        <f t="shared" si="4"/>
        <v>0.56261420642361937</v>
      </c>
      <c r="G54" s="23"/>
      <c r="H54" s="183">
        <f t="shared" si="14"/>
        <v>35</v>
      </c>
      <c r="I54" s="148" t="s">
        <v>52</v>
      </c>
      <c r="J54" s="64" t="s">
        <v>1805</v>
      </c>
      <c r="K54" s="149">
        <v>424</v>
      </c>
      <c r="L54" s="184">
        <f t="shared" si="5"/>
        <v>3.3593205298852761E-3</v>
      </c>
      <c r="M54" s="185">
        <f t="shared" si="15"/>
        <v>0.90702446599480224</v>
      </c>
      <c r="N54" s="23"/>
      <c r="O54" s="183">
        <f t="shared" si="16"/>
        <v>35</v>
      </c>
      <c r="P54" s="148" t="s">
        <v>917</v>
      </c>
      <c r="Q54" s="64" t="s">
        <v>461</v>
      </c>
      <c r="R54" s="149">
        <v>107</v>
      </c>
      <c r="S54" s="184">
        <f t="shared" si="6"/>
        <v>7.5485008818342155E-3</v>
      </c>
      <c r="T54" s="185">
        <f t="shared" si="17"/>
        <v>0.81213403880070545</v>
      </c>
      <c r="U54" s="45"/>
      <c r="V54" s="183">
        <f t="shared" si="18"/>
        <v>35</v>
      </c>
      <c r="W54" s="148" t="s">
        <v>58</v>
      </c>
      <c r="X54" s="64" t="s">
        <v>350</v>
      </c>
      <c r="Y54" s="149">
        <v>145</v>
      </c>
      <c r="Z54" s="184">
        <f t="shared" si="7"/>
        <v>4.5623308791139638E-3</v>
      </c>
      <c r="AA54" s="185">
        <f t="shared" si="19"/>
        <v>0.78421748159335469</v>
      </c>
      <c r="AB54" s="45"/>
      <c r="AC54" s="23"/>
      <c r="AD54" s="23"/>
      <c r="AE54" s="23"/>
      <c r="AF54" s="23"/>
      <c r="AG54" s="23"/>
      <c r="AH54" s="23"/>
      <c r="AI54" s="23"/>
      <c r="AJ54" s="183">
        <f t="shared" si="22"/>
        <v>35</v>
      </c>
      <c r="AK54" s="148" t="s">
        <v>61</v>
      </c>
      <c r="AL54" s="64" t="s">
        <v>1487</v>
      </c>
      <c r="AM54" s="149">
        <v>66</v>
      </c>
      <c r="AN54" s="184">
        <f t="shared" si="9"/>
        <v>4.6328794047451917E-3</v>
      </c>
      <c r="AO54" s="185">
        <f t="shared" si="23"/>
        <v>0.9125368524498102</v>
      </c>
      <c r="AP54" s="23"/>
      <c r="AQ54" s="183">
        <f t="shared" si="24"/>
        <v>35</v>
      </c>
      <c r="AR54" s="148" t="s">
        <v>64</v>
      </c>
      <c r="AS54" s="64" t="s">
        <v>1821</v>
      </c>
      <c r="AT54" s="149">
        <v>92</v>
      </c>
      <c r="AU54" s="184">
        <f t="shared" si="10"/>
        <v>3.8603558241020477E-3</v>
      </c>
      <c r="AV54" s="185">
        <f t="shared" si="25"/>
        <v>0.86077542799597206</v>
      </c>
      <c r="AW54" s="79"/>
      <c r="AX54" s="183">
        <f t="shared" si="26"/>
        <v>35</v>
      </c>
      <c r="AY54" s="148" t="s">
        <v>72</v>
      </c>
      <c r="AZ54" s="64" t="s">
        <v>200</v>
      </c>
      <c r="BA54" s="149">
        <v>356</v>
      </c>
      <c r="BB54" s="184">
        <f t="shared" si="11"/>
        <v>7.9761611363789123E-3</v>
      </c>
      <c r="BC54" s="185">
        <f t="shared" si="27"/>
        <v>0.61402997781910251</v>
      </c>
      <c r="BD54" s="23"/>
      <c r="BE54" s="183">
        <f t="shared" si="28"/>
        <v>35</v>
      </c>
      <c r="BF54" s="148" t="s">
        <v>56</v>
      </c>
      <c r="BG54" s="64" t="s">
        <v>424</v>
      </c>
      <c r="BH54" s="149">
        <v>106</v>
      </c>
      <c r="BI54" s="184">
        <f t="shared" si="12"/>
        <v>3.3241344706472654E-3</v>
      </c>
      <c r="BJ54" s="185">
        <f t="shared" si="29"/>
        <v>0.95430883090817875</v>
      </c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</row>
    <row r="55" spans="1:75" ht="18.75" customHeight="1">
      <c r="A55" s="183">
        <f t="shared" si="13"/>
        <v>36</v>
      </c>
      <c r="B55" s="148" t="s">
        <v>72</v>
      </c>
      <c r="C55" s="64" t="s">
        <v>93</v>
      </c>
      <c r="D55" s="154">
        <v>1226</v>
      </c>
      <c r="E55" s="184">
        <f t="shared" si="3"/>
        <v>4.195268175503193E-3</v>
      </c>
      <c r="F55" s="185">
        <f t="shared" si="4"/>
        <v>0.56680947459912256</v>
      </c>
      <c r="G55" s="23"/>
      <c r="H55" s="183">
        <f t="shared" si="14"/>
        <v>36</v>
      </c>
      <c r="I55" s="148" t="s">
        <v>52</v>
      </c>
      <c r="J55" s="64" t="s">
        <v>1482</v>
      </c>
      <c r="K55" s="149">
        <v>423</v>
      </c>
      <c r="L55" s="184">
        <f t="shared" si="5"/>
        <v>3.3513976041072446E-3</v>
      </c>
      <c r="M55" s="185">
        <f t="shared" si="15"/>
        <v>0.91037586359890954</v>
      </c>
      <c r="N55" s="23"/>
      <c r="O55" s="183">
        <f t="shared" si="16"/>
        <v>36</v>
      </c>
      <c r="P55" s="148" t="s">
        <v>917</v>
      </c>
      <c r="Q55" s="64" t="s">
        <v>1723</v>
      </c>
      <c r="R55" s="149">
        <v>106</v>
      </c>
      <c r="S55" s="184">
        <f t="shared" si="6"/>
        <v>7.4779541446208112E-3</v>
      </c>
      <c r="T55" s="185">
        <f t="shared" si="17"/>
        <v>0.81961199294532627</v>
      </c>
      <c r="U55" s="45"/>
      <c r="V55" s="183">
        <f t="shared" si="18"/>
        <v>36</v>
      </c>
      <c r="W55" s="148" t="s">
        <v>58</v>
      </c>
      <c r="X55" s="64" t="s">
        <v>322</v>
      </c>
      <c r="Y55" s="149">
        <v>142</v>
      </c>
      <c r="Z55" s="184">
        <f t="shared" si="7"/>
        <v>4.4679378264426408E-3</v>
      </c>
      <c r="AA55" s="185">
        <f t="shared" si="19"/>
        <v>0.78868541941979731</v>
      </c>
      <c r="AB55" s="45"/>
      <c r="AC55" s="23"/>
      <c r="AD55" s="23"/>
      <c r="AE55" s="23"/>
      <c r="AF55" s="23"/>
      <c r="AG55" s="23"/>
      <c r="AH55" s="23"/>
      <c r="AI55" s="23"/>
      <c r="AJ55" s="183">
        <f t="shared" si="22"/>
        <v>36</v>
      </c>
      <c r="AK55" s="148" t="s">
        <v>61</v>
      </c>
      <c r="AL55" s="64" t="s">
        <v>1608</v>
      </c>
      <c r="AM55" s="149">
        <v>63</v>
      </c>
      <c r="AN55" s="184">
        <f t="shared" si="9"/>
        <v>4.4222939772567737E-3</v>
      </c>
      <c r="AO55" s="185">
        <f t="shared" si="23"/>
        <v>0.916959146427067</v>
      </c>
      <c r="AP55" s="23"/>
      <c r="AQ55" s="183">
        <f t="shared" si="24"/>
        <v>36</v>
      </c>
      <c r="AR55" s="148" t="s">
        <v>64</v>
      </c>
      <c r="AS55" s="64" t="s">
        <v>1573</v>
      </c>
      <c r="AT55" s="149">
        <v>90</v>
      </c>
      <c r="AU55" s="184">
        <f t="shared" si="10"/>
        <v>3.7764350453172208E-3</v>
      </c>
      <c r="AV55" s="185">
        <f t="shared" si="25"/>
        <v>0.86455186304128928</v>
      </c>
      <c r="AW55" s="79"/>
      <c r="AX55" s="183">
        <f t="shared" si="26"/>
        <v>36</v>
      </c>
      <c r="AY55" s="148" t="s">
        <v>72</v>
      </c>
      <c r="AZ55" s="64" t="s">
        <v>1678</v>
      </c>
      <c r="BA55" s="149">
        <v>355</v>
      </c>
      <c r="BB55" s="184">
        <f t="shared" si="11"/>
        <v>7.953756189366612E-3</v>
      </c>
      <c r="BC55" s="185">
        <f t="shared" si="27"/>
        <v>0.62198373400846907</v>
      </c>
      <c r="BD55" s="23"/>
      <c r="BE55" s="183">
        <f t="shared" si="28"/>
        <v>36</v>
      </c>
      <c r="BF55" s="148" t="s">
        <v>56</v>
      </c>
      <c r="BG55" s="64" t="s">
        <v>1501</v>
      </c>
      <c r="BH55" s="149">
        <v>92</v>
      </c>
      <c r="BI55" s="184">
        <f t="shared" si="12"/>
        <v>2.8850978424485702E-3</v>
      </c>
      <c r="BJ55" s="185">
        <f t="shared" si="29"/>
        <v>0.95719392875062737</v>
      </c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</row>
    <row r="56" spans="1:75" ht="18.75" customHeight="1">
      <c r="A56" s="183">
        <f t="shared" si="13"/>
        <v>37</v>
      </c>
      <c r="B56" s="148" t="s">
        <v>58</v>
      </c>
      <c r="C56" s="64" t="s">
        <v>89</v>
      </c>
      <c r="D56" s="154">
        <v>1220</v>
      </c>
      <c r="E56" s="184">
        <f t="shared" si="3"/>
        <v>4.1747366836165541E-3</v>
      </c>
      <c r="F56" s="185">
        <f t="shared" si="4"/>
        <v>0.57098421128273913</v>
      </c>
      <c r="G56" s="23"/>
      <c r="H56" s="183">
        <f t="shared" si="14"/>
        <v>37</v>
      </c>
      <c r="I56" s="148" t="s">
        <v>52</v>
      </c>
      <c r="J56" s="64" t="s">
        <v>170</v>
      </c>
      <c r="K56" s="149">
        <v>414</v>
      </c>
      <c r="L56" s="184">
        <f t="shared" si="5"/>
        <v>3.2800912721049629E-3</v>
      </c>
      <c r="M56" s="185">
        <f t="shared" si="15"/>
        <v>0.91365595487101448</v>
      </c>
      <c r="N56" s="23"/>
      <c r="O56" s="183">
        <f t="shared" si="16"/>
        <v>37</v>
      </c>
      <c r="P56" s="148" t="s">
        <v>917</v>
      </c>
      <c r="Q56" s="64" t="s">
        <v>488</v>
      </c>
      <c r="R56" s="149">
        <v>97</v>
      </c>
      <c r="S56" s="184">
        <f t="shared" si="6"/>
        <v>6.8430335097001763E-3</v>
      </c>
      <c r="T56" s="185">
        <f t="shared" si="17"/>
        <v>0.82645502645502644</v>
      </c>
      <c r="U56" s="45"/>
      <c r="V56" s="183">
        <f t="shared" si="18"/>
        <v>37</v>
      </c>
      <c r="W56" s="148" t="s">
        <v>58</v>
      </c>
      <c r="X56" s="64" t="s">
        <v>341</v>
      </c>
      <c r="Y56" s="149">
        <v>141</v>
      </c>
      <c r="Z56" s="184">
        <f t="shared" si="7"/>
        <v>4.436473475552199E-3</v>
      </c>
      <c r="AA56" s="185">
        <f t="shared" si="19"/>
        <v>0.79312189289534951</v>
      </c>
      <c r="AB56" s="45"/>
      <c r="AC56" s="23"/>
      <c r="AD56" s="23"/>
      <c r="AE56" s="23"/>
      <c r="AF56" s="23"/>
      <c r="AG56" s="23"/>
      <c r="AH56" s="23"/>
      <c r="AI56" s="23"/>
      <c r="AJ56" s="183">
        <f t="shared" si="22"/>
        <v>37</v>
      </c>
      <c r="AK56" s="148" t="s">
        <v>61</v>
      </c>
      <c r="AL56" s="64" t="s">
        <v>692</v>
      </c>
      <c r="AM56" s="149">
        <v>56</v>
      </c>
      <c r="AN56" s="184">
        <f t="shared" si="9"/>
        <v>3.9309279797837991E-3</v>
      </c>
      <c r="AO56" s="185">
        <f t="shared" si="23"/>
        <v>0.92089007440685078</v>
      </c>
      <c r="AP56" s="23"/>
      <c r="AQ56" s="183">
        <f t="shared" si="24"/>
        <v>37</v>
      </c>
      <c r="AR56" s="148" t="s">
        <v>64</v>
      </c>
      <c r="AS56" s="64" t="s">
        <v>485</v>
      </c>
      <c r="AT56" s="149">
        <v>82</v>
      </c>
      <c r="AU56" s="184">
        <f t="shared" si="10"/>
        <v>3.4407519301779123E-3</v>
      </c>
      <c r="AV56" s="185">
        <f t="shared" si="25"/>
        <v>0.86799261497146718</v>
      </c>
      <c r="AW56" s="79"/>
      <c r="AX56" s="183">
        <f t="shared" si="26"/>
        <v>37</v>
      </c>
      <c r="AY56" s="148" t="s">
        <v>72</v>
      </c>
      <c r="AZ56" s="64" t="s">
        <v>207</v>
      </c>
      <c r="BA56" s="149">
        <v>346</v>
      </c>
      <c r="BB56" s="184">
        <f t="shared" si="11"/>
        <v>7.7521116662559097E-3</v>
      </c>
      <c r="BC56" s="185">
        <f t="shared" si="27"/>
        <v>0.62973584567472496</v>
      </c>
      <c r="BD56" s="23"/>
      <c r="BE56" s="183">
        <f t="shared" si="28"/>
        <v>37</v>
      </c>
      <c r="BF56" s="148" t="s">
        <v>56</v>
      </c>
      <c r="BG56" s="64" t="s">
        <v>1620</v>
      </c>
      <c r="BH56" s="149">
        <v>91</v>
      </c>
      <c r="BI56" s="184">
        <f t="shared" si="12"/>
        <v>2.8537380832915201E-3</v>
      </c>
      <c r="BJ56" s="185">
        <f t="shared" si="29"/>
        <v>0.96004766683391884</v>
      </c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</row>
    <row r="57" spans="1:75" ht="18.75" customHeight="1">
      <c r="A57" s="183">
        <f t="shared" si="13"/>
        <v>38</v>
      </c>
      <c r="B57" s="148" t="s">
        <v>58</v>
      </c>
      <c r="C57" s="64" t="s">
        <v>1819</v>
      </c>
      <c r="D57" s="154">
        <v>1164</v>
      </c>
      <c r="E57" s="184">
        <f t="shared" si="3"/>
        <v>3.9831094260079254E-3</v>
      </c>
      <c r="F57" s="185">
        <f t="shared" si="4"/>
        <v>0.57496732070874701</v>
      </c>
      <c r="G57" s="23"/>
      <c r="H57" s="183">
        <f t="shared" si="14"/>
        <v>38</v>
      </c>
      <c r="I57" s="148" t="s">
        <v>52</v>
      </c>
      <c r="J57" s="64" t="s">
        <v>169</v>
      </c>
      <c r="K57" s="149">
        <v>407</v>
      </c>
      <c r="L57" s="184">
        <f t="shared" si="5"/>
        <v>3.2246307916587438E-3</v>
      </c>
      <c r="M57" s="185">
        <f t="shared" si="15"/>
        <v>0.91688058566267316</v>
      </c>
      <c r="N57" s="23"/>
      <c r="O57" s="183">
        <f t="shared" si="16"/>
        <v>38</v>
      </c>
      <c r="P57" s="148" t="s">
        <v>917</v>
      </c>
      <c r="Q57" s="64" t="s">
        <v>469</v>
      </c>
      <c r="R57" s="149">
        <v>95</v>
      </c>
      <c r="S57" s="184">
        <f t="shared" si="6"/>
        <v>6.7019400352733684E-3</v>
      </c>
      <c r="T57" s="185">
        <f t="shared" si="17"/>
        <v>0.8331569664902998</v>
      </c>
      <c r="U57" s="45"/>
      <c r="V57" s="183">
        <f t="shared" si="18"/>
        <v>38</v>
      </c>
      <c r="W57" s="148" t="s">
        <v>58</v>
      </c>
      <c r="X57" s="64" t="s">
        <v>1773</v>
      </c>
      <c r="Y57" s="149">
        <v>140</v>
      </c>
      <c r="Z57" s="184">
        <f t="shared" si="7"/>
        <v>4.405009124661758E-3</v>
      </c>
      <c r="AA57" s="185">
        <f t="shared" si="19"/>
        <v>0.79752690202001131</v>
      </c>
      <c r="AB57" s="45"/>
      <c r="AC57" s="23"/>
      <c r="AD57" s="23"/>
      <c r="AE57" s="23"/>
      <c r="AF57" s="23"/>
      <c r="AG57" s="23"/>
      <c r="AH57" s="23"/>
      <c r="AI57" s="23"/>
      <c r="AJ57" s="183">
        <f t="shared" si="22"/>
        <v>38</v>
      </c>
      <c r="AK57" s="148" t="s">
        <v>61</v>
      </c>
      <c r="AL57" s="64" t="s">
        <v>1659</v>
      </c>
      <c r="AM57" s="149">
        <v>53</v>
      </c>
      <c r="AN57" s="184">
        <f t="shared" si="9"/>
        <v>3.7203425522953811E-3</v>
      </c>
      <c r="AO57" s="185">
        <f t="shared" si="23"/>
        <v>0.92461041695914614</v>
      </c>
      <c r="AP57" s="23"/>
      <c r="AQ57" s="183">
        <f t="shared" si="24"/>
        <v>38</v>
      </c>
      <c r="AR57" s="148" t="s">
        <v>64</v>
      </c>
      <c r="AS57" s="64" t="s">
        <v>1754</v>
      </c>
      <c r="AT57" s="149">
        <v>82</v>
      </c>
      <c r="AU57" s="184">
        <f t="shared" si="10"/>
        <v>3.4407519301779123E-3</v>
      </c>
      <c r="AV57" s="185">
        <f t="shared" si="25"/>
        <v>0.87143336690164508</v>
      </c>
      <c r="AW57" s="79"/>
      <c r="AX57" s="183">
        <f t="shared" si="26"/>
        <v>38</v>
      </c>
      <c r="AY57" s="148" t="s">
        <v>72</v>
      </c>
      <c r="AZ57" s="64" t="s">
        <v>221</v>
      </c>
      <c r="BA57" s="149">
        <v>339</v>
      </c>
      <c r="BB57" s="184">
        <f t="shared" si="11"/>
        <v>7.5952770371698073E-3</v>
      </c>
      <c r="BC57" s="185">
        <f t="shared" si="27"/>
        <v>0.63733112271189474</v>
      </c>
      <c r="BD57" s="23"/>
      <c r="BE57" s="183">
        <f t="shared" si="28"/>
        <v>38</v>
      </c>
      <c r="BF57" s="148" t="s">
        <v>56</v>
      </c>
      <c r="BG57" s="64" t="s">
        <v>444</v>
      </c>
      <c r="BH57" s="149">
        <v>87</v>
      </c>
      <c r="BI57" s="184">
        <f t="shared" si="12"/>
        <v>2.7282990466633216E-3</v>
      </c>
      <c r="BJ57" s="185">
        <f t="shared" si="29"/>
        <v>0.96277596588058212</v>
      </c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</row>
    <row r="58" spans="1:75" ht="18.75" customHeight="1">
      <c r="A58" s="183">
        <f t="shared" si="13"/>
        <v>39</v>
      </c>
      <c r="B58" s="148" t="s">
        <v>52</v>
      </c>
      <c r="C58" s="64" t="s">
        <v>1751</v>
      </c>
      <c r="D58" s="154">
        <v>1163</v>
      </c>
      <c r="E58" s="184">
        <f t="shared" si="3"/>
        <v>3.9796875106934857E-3</v>
      </c>
      <c r="F58" s="185">
        <f t="shared" si="4"/>
        <v>0.57894700821944045</v>
      </c>
      <c r="G58" s="23"/>
      <c r="H58" s="183">
        <f t="shared" si="14"/>
        <v>39</v>
      </c>
      <c r="I58" s="148" t="s">
        <v>52</v>
      </c>
      <c r="J58" s="64" t="s">
        <v>181</v>
      </c>
      <c r="K58" s="149">
        <v>375</v>
      </c>
      <c r="L58" s="184">
        <f t="shared" si="5"/>
        <v>2.9710971667617418E-3</v>
      </c>
      <c r="M58" s="185">
        <f t="shared" si="15"/>
        <v>0.91985168282943486</v>
      </c>
      <c r="N58" s="23"/>
      <c r="O58" s="183">
        <f t="shared" si="16"/>
        <v>39</v>
      </c>
      <c r="P58" s="148" t="s">
        <v>917</v>
      </c>
      <c r="Q58" s="64" t="s">
        <v>403</v>
      </c>
      <c r="R58" s="149">
        <v>94</v>
      </c>
      <c r="S58" s="184">
        <f t="shared" si="6"/>
        <v>6.6313932980599649E-3</v>
      </c>
      <c r="T58" s="185">
        <f t="shared" si="17"/>
        <v>0.83978835978835975</v>
      </c>
      <c r="U58" s="45"/>
      <c r="V58" s="183">
        <f t="shared" si="18"/>
        <v>39</v>
      </c>
      <c r="W58" s="148" t="s">
        <v>58</v>
      </c>
      <c r="X58" s="64" t="s">
        <v>369</v>
      </c>
      <c r="Y58" s="149">
        <v>137</v>
      </c>
      <c r="Z58" s="184">
        <f t="shared" si="7"/>
        <v>4.3106160719904351E-3</v>
      </c>
      <c r="AA58" s="185">
        <f t="shared" si="19"/>
        <v>0.80183751809200177</v>
      </c>
      <c r="AB58" s="45"/>
      <c r="AC58" s="23"/>
      <c r="AD58" s="23"/>
      <c r="AE58" s="23"/>
      <c r="AF58" s="23"/>
      <c r="AG58" s="23"/>
      <c r="AH58" s="23"/>
      <c r="AI58" s="23"/>
      <c r="AJ58" s="183">
        <f t="shared" si="22"/>
        <v>39</v>
      </c>
      <c r="AK58" s="148" t="s">
        <v>61</v>
      </c>
      <c r="AL58" s="64" t="s">
        <v>638</v>
      </c>
      <c r="AM58" s="149">
        <v>47</v>
      </c>
      <c r="AN58" s="184">
        <f t="shared" si="9"/>
        <v>3.2991716973185454E-3</v>
      </c>
      <c r="AO58" s="185">
        <f t="shared" si="23"/>
        <v>0.92790958865646467</v>
      </c>
      <c r="AP58" s="23"/>
      <c r="AQ58" s="183">
        <f t="shared" si="24"/>
        <v>39</v>
      </c>
      <c r="AR58" s="148" t="s">
        <v>64</v>
      </c>
      <c r="AS58" s="64" t="s">
        <v>468</v>
      </c>
      <c r="AT58" s="149">
        <v>81</v>
      </c>
      <c r="AU58" s="184">
        <f t="shared" si="10"/>
        <v>3.3987915407854984E-3</v>
      </c>
      <c r="AV58" s="185">
        <f t="shared" si="25"/>
        <v>0.87483215844243056</v>
      </c>
      <c r="AW58" s="79"/>
      <c r="AX58" s="183">
        <f t="shared" si="26"/>
        <v>39</v>
      </c>
      <c r="AY58" s="148" t="s">
        <v>72</v>
      </c>
      <c r="AZ58" s="64" t="s">
        <v>214</v>
      </c>
      <c r="BA58" s="149">
        <v>323</v>
      </c>
      <c r="BB58" s="184">
        <f t="shared" si="11"/>
        <v>7.2367978849730017E-3</v>
      </c>
      <c r="BC58" s="185">
        <f t="shared" si="27"/>
        <v>0.64456792059686774</v>
      </c>
      <c r="BD58" s="23"/>
      <c r="BE58" s="183">
        <f t="shared" si="28"/>
        <v>39</v>
      </c>
      <c r="BF58" s="148" t="s">
        <v>56</v>
      </c>
      <c r="BG58" s="64" t="s">
        <v>1618</v>
      </c>
      <c r="BH58" s="149">
        <v>87</v>
      </c>
      <c r="BI58" s="184">
        <f t="shared" si="12"/>
        <v>2.7282990466633216E-3</v>
      </c>
      <c r="BJ58" s="185">
        <f t="shared" si="29"/>
        <v>0.96550426492724539</v>
      </c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</row>
    <row r="59" spans="1:75" ht="18.75" customHeight="1">
      <c r="A59" s="183">
        <f t="shared" si="13"/>
        <v>40</v>
      </c>
      <c r="B59" s="148" t="s">
        <v>72</v>
      </c>
      <c r="C59" s="64" t="s">
        <v>103</v>
      </c>
      <c r="D59" s="154">
        <v>1150</v>
      </c>
      <c r="E59" s="184">
        <f t="shared" si="3"/>
        <v>3.9352026116057683E-3</v>
      </c>
      <c r="F59" s="185">
        <f t="shared" si="4"/>
        <v>0.58288221083104619</v>
      </c>
      <c r="G59" s="23"/>
      <c r="H59" s="183">
        <f t="shared" si="14"/>
        <v>40</v>
      </c>
      <c r="I59" s="148" t="s">
        <v>52</v>
      </c>
      <c r="J59" s="64" t="s">
        <v>1761</v>
      </c>
      <c r="K59" s="149">
        <v>369</v>
      </c>
      <c r="L59" s="184">
        <f t="shared" si="5"/>
        <v>2.9235596120935538E-3</v>
      </c>
      <c r="M59" s="185">
        <f t="shared" si="15"/>
        <v>0.92277524244152842</v>
      </c>
      <c r="N59" s="23"/>
      <c r="O59" s="183">
        <f t="shared" si="16"/>
        <v>40</v>
      </c>
      <c r="P59" s="148" t="s">
        <v>917</v>
      </c>
      <c r="Q59" s="64" t="s">
        <v>427</v>
      </c>
      <c r="R59" s="149">
        <v>90</v>
      </c>
      <c r="S59" s="184">
        <f t="shared" si="6"/>
        <v>6.3492063492063492E-3</v>
      </c>
      <c r="T59" s="185">
        <f t="shared" si="17"/>
        <v>0.84613756613756608</v>
      </c>
      <c r="U59" s="45"/>
      <c r="V59" s="183">
        <f t="shared" si="18"/>
        <v>40</v>
      </c>
      <c r="W59" s="148" t="s">
        <v>58</v>
      </c>
      <c r="X59" s="64" t="s">
        <v>407</v>
      </c>
      <c r="Y59" s="149">
        <v>131</v>
      </c>
      <c r="Z59" s="184">
        <f t="shared" si="7"/>
        <v>4.1218299666477883E-3</v>
      </c>
      <c r="AA59" s="185">
        <f t="shared" si="19"/>
        <v>0.80595934805864955</v>
      </c>
      <c r="AB59" s="45"/>
      <c r="AC59" s="23"/>
      <c r="AD59" s="23"/>
      <c r="AE59" s="23"/>
      <c r="AF59" s="23"/>
      <c r="AG59" s="23"/>
      <c r="AH59" s="23"/>
      <c r="AI59" s="23"/>
      <c r="AJ59" s="183">
        <f t="shared" si="22"/>
        <v>40</v>
      </c>
      <c r="AK59" s="148" t="s">
        <v>61</v>
      </c>
      <c r="AL59" s="64" t="s">
        <v>1546</v>
      </c>
      <c r="AM59" s="149">
        <v>42</v>
      </c>
      <c r="AN59" s="184">
        <f t="shared" si="9"/>
        <v>2.9481959848378491E-3</v>
      </c>
      <c r="AO59" s="185">
        <f t="shared" si="23"/>
        <v>0.93085778464130253</v>
      </c>
      <c r="AP59" s="23"/>
      <c r="AQ59" s="183">
        <f t="shared" si="24"/>
        <v>40</v>
      </c>
      <c r="AR59" s="148" t="s">
        <v>64</v>
      </c>
      <c r="AS59" s="64" t="s">
        <v>1593</v>
      </c>
      <c r="AT59" s="149">
        <v>78</v>
      </c>
      <c r="AU59" s="184">
        <f t="shared" si="10"/>
        <v>3.272910372608258E-3</v>
      </c>
      <c r="AV59" s="185">
        <f t="shared" si="25"/>
        <v>0.8781050688150388</v>
      </c>
      <c r="AW59" s="79"/>
      <c r="AX59" s="183">
        <f t="shared" si="26"/>
        <v>40</v>
      </c>
      <c r="AY59" s="148" t="s">
        <v>72</v>
      </c>
      <c r="AZ59" s="64" t="s">
        <v>194</v>
      </c>
      <c r="BA59" s="149">
        <v>322</v>
      </c>
      <c r="BB59" s="184">
        <f t="shared" si="11"/>
        <v>7.2143929379607013E-3</v>
      </c>
      <c r="BC59" s="185">
        <f t="shared" si="27"/>
        <v>0.65178231353482841</v>
      </c>
      <c r="BD59" s="23"/>
      <c r="BE59" s="183">
        <f t="shared" si="28"/>
        <v>40</v>
      </c>
      <c r="BF59" s="148" t="s">
        <v>56</v>
      </c>
      <c r="BG59" s="64" t="s">
        <v>529</v>
      </c>
      <c r="BH59" s="149">
        <v>84</v>
      </c>
      <c r="BI59" s="184">
        <f t="shared" si="12"/>
        <v>2.6342197691921728E-3</v>
      </c>
      <c r="BJ59" s="185">
        <f t="shared" si="29"/>
        <v>0.9681384846964376</v>
      </c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</row>
    <row r="60" spans="1:75" ht="18.75" customHeight="1">
      <c r="A60" s="183">
        <f t="shared" si="13"/>
        <v>41</v>
      </c>
      <c r="B60" s="148" t="s">
        <v>52</v>
      </c>
      <c r="C60" s="64" t="s">
        <v>104</v>
      </c>
      <c r="D60" s="154">
        <v>1135</v>
      </c>
      <c r="E60" s="184">
        <f t="shared" si="3"/>
        <v>3.883873881889171E-3</v>
      </c>
      <c r="F60" s="185">
        <f t="shared" si="4"/>
        <v>0.58676608471293534</v>
      </c>
      <c r="G60" s="23"/>
      <c r="H60" s="183">
        <f t="shared" si="14"/>
        <v>41</v>
      </c>
      <c r="I60" s="148" t="s">
        <v>52</v>
      </c>
      <c r="J60" s="64" t="s">
        <v>1706</v>
      </c>
      <c r="K60" s="149">
        <v>354</v>
      </c>
      <c r="L60" s="184">
        <f t="shared" si="5"/>
        <v>2.8047157254230842E-3</v>
      </c>
      <c r="M60" s="185">
        <f t="shared" si="15"/>
        <v>0.92557995816695149</v>
      </c>
      <c r="N60" s="23"/>
      <c r="O60" s="183">
        <f t="shared" si="16"/>
        <v>41</v>
      </c>
      <c r="P60" s="148" t="s">
        <v>917</v>
      </c>
      <c r="Q60" s="64" t="s">
        <v>464</v>
      </c>
      <c r="R60" s="149">
        <v>89</v>
      </c>
      <c r="S60" s="184">
        <f t="shared" si="6"/>
        <v>6.2786596119929457E-3</v>
      </c>
      <c r="T60" s="185">
        <f t="shared" si="17"/>
        <v>0.852416225749559</v>
      </c>
      <c r="U60" s="45"/>
      <c r="V60" s="183">
        <f t="shared" si="18"/>
        <v>41</v>
      </c>
      <c r="W60" s="148" t="s">
        <v>58</v>
      </c>
      <c r="X60" s="64" t="s">
        <v>374</v>
      </c>
      <c r="Y60" s="149">
        <v>129</v>
      </c>
      <c r="Z60" s="184">
        <f t="shared" si="7"/>
        <v>4.0589012648669055E-3</v>
      </c>
      <c r="AA60" s="185">
        <f t="shared" si="19"/>
        <v>0.8100182493235164</v>
      </c>
      <c r="AB60" s="45"/>
      <c r="AC60" s="23"/>
      <c r="AD60" s="23"/>
      <c r="AE60" s="23"/>
      <c r="AF60" s="23"/>
      <c r="AG60" s="23"/>
      <c r="AH60" s="23"/>
      <c r="AI60" s="23"/>
      <c r="AJ60" s="183">
        <f t="shared" si="22"/>
        <v>41</v>
      </c>
      <c r="AK60" s="148" t="s">
        <v>61</v>
      </c>
      <c r="AL60" s="64" t="s">
        <v>1774</v>
      </c>
      <c r="AM60" s="149">
        <v>41</v>
      </c>
      <c r="AN60" s="184">
        <f t="shared" si="9"/>
        <v>2.8780008423417098E-3</v>
      </c>
      <c r="AO60" s="185">
        <f t="shared" si="23"/>
        <v>0.93373578548364422</v>
      </c>
      <c r="AP60" s="23"/>
      <c r="AQ60" s="183">
        <f t="shared" si="24"/>
        <v>41</v>
      </c>
      <c r="AR60" s="148" t="s">
        <v>64</v>
      </c>
      <c r="AS60" s="64" t="s">
        <v>454</v>
      </c>
      <c r="AT60" s="149">
        <v>78</v>
      </c>
      <c r="AU60" s="184">
        <f t="shared" si="10"/>
        <v>3.272910372608258E-3</v>
      </c>
      <c r="AV60" s="185">
        <f t="shared" si="25"/>
        <v>0.88137797918764704</v>
      </c>
      <c r="AW60" s="79"/>
      <c r="AX60" s="183">
        <f t="shared" si="26"/>
        <v>41</v>
      </c>
      <c r="AY60" s="148" t="s">
        <v>72</v>
      </c>
      <c r="AZ60" s="64" t="s">
        <v>196</v>
      </c>
      <c r="BA60" s="149">
        <v>322</v>
      </c>
      <c r="BB60" s="184">
        <f t="shared" si="11"/>
        <v>7.2143929379607013E-3</v>
      </c>
      <c r="BC60" s="185">
        <f t="shared" si="27"/>
        <v>0.65899670647278907</v>
      </c>
      <c r="BD60" s="23"/>
      <c r="BE60" s="183">
        <f t="shared" si="28"/>
        <v>41</v>
      </c>
      <c r="BF60" s="148" t="s">
        <v>56</v>
      </c>
      <c r="BG60" s="64" t="s">
        <v>451</v>
      </c>
      <c r="BH60" s="149">
        <v>84</v>
      </c>
      <c r="BI60" s="184">
        <f t="shared" si="12"/>
        <v>2.6342197691921728E-3</v>
      </c>
      <c r="BJ60" s="185">
        <f t="shared" si="29"/>
        <v>0.9707727044656298</v>
      </c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</row>
    <row r="61" spans="1:75" ht="18.75" customHeight="1">
      <c r="A61" s="183">
        <f t="shared" si="13"/>
        <v>42</v>
      </c>
      <c r="B61" s="148" t="s">
        <v>64</v>
      </c>
      <c r="C61" s="64" t="s">
        <v>102</v>
      </c>
      <c r="D61" s="154">
        <v>1119</v>
      </c>
      <c r="E61" s="184">
        <f t="shared" si="3"/>
        <v>3.829123236858134E-3</v>
      </c>
      <c r="F61" s="185">
        <f t="shared" si="4"/>
        <v>0.59059520794979348</v>
      </c>
      <c r="G61" s="23"/>
      <c r="H61" s="183">
        <f t="shared" si="14"/>
        <v>42</v>
      </c>
      <c r="I61" s="148" t="s">
        <v>52</v>
      </c>
      <c r="J61" s="64" t="s">
        <v>1759</v>
      </c>
      <c r="K61" s="149">
        <v>323</v>
      </c>
      <c r="L61" s="184">
        <f t="shared" si="5"/>
        <v>2.5591050263041137E-3</v>
      </c>
      <c r="M61" s="185">
        <f t="shared" si="15"/>
        <v>0.92813906319325556</v>
      </c>
      <c r="N61" s="23"/>
      <c r="O61" s="183">
        <f t="shared" si="16"/>
        <v>42</v>
      </c>
      <c r="P61" s="148" t="s">
        <v>917</v>
      </c>
      <c r="Q61" s="64" t="s">
        <v>439</v>
      </c>
      <c r="R61" s="149">
        <v>84</v>
      </c>
      <c r="S61" s="184">
        <f t="shared" si="6"/>
        <v>5.9259259259259256E-3</v>
      </c>
      <c r="T61" s="185">
        <f t="shared" si="17"/>
        <v>0.85834215167548489</v>
      </c>
      <c r="U61" s="45"/>
      <c r="V61" s="183">
        <f t="shared" si="18"/>
        <v>42</v>
      </c>
      <c r="W61" s="148" t="s">
        <v>58</v>
      </c>
      <c r="X61" s="64" t="s">
        <v>357</v>
      </c>
      <c r="Y61" s="149">
        <v>125</v>
      </c>
      <c r="Z61" s="184">
        <f t="shared" si="7"/>
        <v>3.9330438613051416E-3</v>
      </c>
      <c r="AA61" s="185">
        <f t="shared" si="19"/>
        <v>0.81395129318482151</v>
      </c>
      <c r="AB61" s="45"/>
      <c r="AC61" s="23"/>
      <c r="AD61" s="23"/>
      <c r="AE61" s="23"/>
      <c r="AF61" s="23"/>
      <c r="AG61" s="23"/>
      <c r="AH61" s="23"/>
      <c r="AI61" s="23"/>
      <c r="AJ61" s="183">
        <f t="shared" si="22"/>
        <v>42</v>
      </c>
      <c r="AK61" s="148" t="s">
        <v>61</v>
      </c>
      <c r="AL61" s="64" t="s">
        <v>661</v>
      </c>
      <c r="AM61" s="149">
        <v>39</v>
      </c>
      <c r="AN61" s="184">
        <f t="shared" si="9"/>
        <v>2.7376105573494315E-3</v>
      </c>
      <c r="AO61" s="185">
        <f t="shared" si="23"/>
        <v>0.93647339604099367</v>
      </c>
      <c r="AP61" s="23"/>
      <c r="AQ61" s="183">
        <f t="shared" si="24"/>
        <v>42</v>
      </c>
      <c r="AR61" s="148" t="s">
        <v>64</v>
      </c>
      <c r="AS61" s="64" t="s">
        <v>1571</v>
      </c>
      <c r="AT61" s="149">
        <v>77</v>
      </c>
      <c r="AU61" s="184">
        <f t="shared" si="10"/>
        <v>3.2309499832158441E-3</v>
      </c>
      <c r="AV61" s="185">
        <f t="shared" si="25"/>
        <v>0.88460892917086287</v>
      </c>
      <c r="AW61" s="79"/>
      <c r="AX61" s="183">
        <f t="shared" si="26"/>
        <v>42</v>
      </c>
      <c r="AY61" s="148" t="s">
        <v>72</v>
      </c>
      <c r="AZ61" s="64" t="s">
        <v>1540</v>
      </c>
      <c r="BA61" s="149">
        <v>311</v>
      </c>
      <c r="BB61" s="184">
        <f t="shared" si="11"/>
        <v>6.9679385208253983E-3</v>
      </c>
      <c r="BC61" s="185">
        <f t="shared" si="27"/>
        <v>0.66596464499361452</v>
      </c>
      <c r="BD61" s="23"/>
      <c r="BE61" s="183">
        <f t="shared" si="28"/>
        <v>42</v>
      </c>
      <c r="BF61" s="148" t="s">
        <v>56</v>
      </c>
      <c r="BG61" s="64" t="s">
        <v>489</v>
      </c>
      <c r="BH61" s="149">
        <v>79</v>
      </c>
      <c r="BI61" s="184">
        <f t="shared" si="12"/>
        <v>2.4774209734069242E-3</v>
      </c>
      <c r="BJ61" s="185">
        <f t="shared" si="29"/>
        <v>0.97325012543903677</v>
      </c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</row>
    <row r="62" spans="1:75" ht="18.75" customHeight="1">
      <c r="A62" s="183">
        <f t="shared" si="13"/>
        <v>43</v>
      </c>
      <c r="B62" s="148" t="s">
        <v>56</v>
      </c>
      <c r="C62" s="64" t="s">
        <v>97</v>
      </c>
      <c r="D62" s="154">
        <v>1105</v>
      </c>
      <c r="E62" s="184">
        <f t="shared" si="3"/>
        <v>3.7812164224559769E-3</v>
      </c>
      <c r="F62" s="185">
        <f t="shared" si="4"/>
        <v>0.59437642437224947</v>
      </c>
      <c r="G62" s="23"/>
      <c r="H62" s="183">
        <f t="shared" si="14"/>
        <v>43</v>
      </c>
      <c r="I62" s="148" t="s">
        <v>52</v>
      </c>
      <c r="J62" s="64" t="s">
        <v>1547</v>
      </c>
      <c r="K62" s="149">
        <v>314</v>
      </c>
      <c r="L62" s="184">
        <f t="shared" si="5"/>
        <v>2.4877986943018316E-3</v>
      </c>
      <c r="M62" s="185">
        <f t="shared" si="15"/>
        <v>0.93062686188755739</v>
      </c>
      <c r="N62" s="23"/>
      <c r="O62" s="183">
        <f t="shared" si="16"/>
        <v>43</v>
      </c>
      <c r="P62" s="148" t="s">
        <v>917</v>
      </c>
      <c r="Q62" s="64" t="s">
        <v>1621</v>
      </c>
      <c r="R62" s="149">
        <v>83</v>
      </c>
      <c r="S62" s="184">
        <f t="shared" si="6"/>
        <v>5.8553791887125221E-3</v>
      </c>
      <c r="T62" s="185">
        <f t="shared" si="17"/>
        <v>0.86419753086419737</v>
      </c>
      <c r="U62" s="45"/>
      <c r="V62" s="183">
        <f t="shared" si="18"/>
        <v>43</v>
      </c>
      <c r="W62" s="148" t="s">
        <v>58</v>
      </c>
      <c r="X62" s="64" t="s">
        <v>335</v>
      </c>
      <c r="Y62" s="149">
        <v>119</v>
      </c>
      <c r="Z62" s="184">
        <f t="shared" si="7"/>
        <v>3.7442577559624944E-3</v>
      </c>
      <c r="AA62" s="185">
        <f t="shared" si="19"/>
        <v>0.81769555094078405</v>
      </c>
      <c r="AB62" s="45"/>
      <c r="AC62" s="23"/>
      <c r="AD62" s="23"/>
      <c r="AE62" s="23"/>
      <c r="AF62" s="23"/>
      <c r="AG62" s="23"/>
      <c r="AH62" s="23"/>
      <c r="AI62" s="23"/>
      <c r="AJ62" s="183">
        <f t="shared" si="22"/>
        <v>43</v>
      </c>
      <c r="AK62" s="148" t="s">
        <v>61</v>
      </c>
      <c r="AL62" s="64" t="s">
        <v>739</v>
      </c>
      <c r="AM62" s="149">
        <v>39</v>
      </c>
      <c r="AN62" s="184">
        <f t="shared" si="9"/>
        <v>2.7376105573494315E-3</v>
      </c>
      <c r="AO62" s="185">
        <f t="shared" si="23"/>
        <v>0.93921100659834311</v>
      </c>
      <c r="AP62" s="23"/>
      <c r="AQ62" s="183">
        <f t="shared" si="24"/>
        <v>43</v>
      </c>
      <c r="AR62" s="148" t="s">
        <v>64</v>
      </c>
      <c r="AS62" s="64" t="s">
        <v>557</v>
      </c>
      <c r="AT62" s="149">
        <v>76</v>
      </c>
      <c r="AU62" s="184">
        <f t="shared" si="10"/>
        <v>3.1889895938234307E-3</v>
      </c>
      <c r="AV62" s="185">
        <f t="shared" si="25"/>
        <v>0.88779791876468628</v>
      </c>
      <c r="AW62" s="79"/>
      <c r="AX62" s="183">
        <f t="shared" si="26"/>
        <v>43</v>
      </c>
      <c r="AY62" s="148" t="s">
        <v>72</v>
      </c>
      <c r="AZ62" s="64" t="s">
        <v>239</v>
      </c>
      <c r="BA62" s="149">
        <v>302</v>
      </c>
      <c r="BB62" s="184">
        <f t="shared" si="11"/>
        <v>6.7662939977146952E-3</v>
      </c>
      <c r="BC62" s="185">
        <f t="shared" si="27"/>
        <v>0.67273093899132919</v>
      </c>
      <c r="BD62" s="23"/>
      <c r="BE62" s="183">
        <f t="shared" si="28"/>
        <v>43</v>
      </c>
      <c r="BF62" s="148" t="s">
        <v>56</v>
      </c>
      <c r="BG62" s="64" t="s">
        <v>512</v>
      </c>
      <c r="BH62" s="149">
        <v>76</v>
      </c>
      <c r="BI62" s="184">
        <f t="shared" si="12"/>
        <v>2.3833416959357753E-3</v>
      </c>
      <c r="BJ62" s="185">
        <f t="shared" si="29"/>
        <v>0.97563346713497257</v>
      </c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</row>
    <row r="63" spans="1:75" ht="18.75" customHeight="1">
      <c r="A63" s="183">
        <f t="shared" si="13"/>
        <v>44</v>
      </c>
      <c r="B63" s="148" t="s">
        <v>79</v>
      </c>
      <c r="C63" s="64" t="s">
        <v>1811</v>
      </c>
      <c r="D63" s="154">
        <v>1104</v>
      </c>
      <c r="E63" s="184">
        <f t="shared" si="3"/>
        <v>3.7777945071415372E-3</v>
      </c>
      <c r="F63" s="185">
        <f t="shared" si="4"/>
        <v>0.59815421887939102</v>
      </c>
      <c r="G63" s="23"/>
      <c r="H63" s="183">
        <f t="shared" si="14"/>
        <v>44</v>
      </c>
      <c r="I63" s="148" t="s">
        <v>52</v>
      </c>
      <c r="J63" s="64" t="s">
        <v>1507</v>
      </c>
      <c r="K63" s="149">
        <v>300</v>
      </c>
      <c r="L63" s="184">
        <f t="shared" si="5"/>
        <v>2.3768777334093934E-3</v>
      </c>
      <c r="M63" s="185">
        <f t="shared" si="15"/>
        <v>0.93300373962096683</v>
      </c>
      <c r="N63" s="23"/>
      <c r="O63" s="183">
        <f t="shared" si="16"/>
        <v>44</v>
      </c>
      <c r="P63" s="148" t="s">
        <v>917</v>
      </c>
      <c r="Q63" s="64" t="s">
        <v>487</v>
      </c>
      <c r="R63" s="149">
        <v>83</v>
      </c>
      <c r="S63" s="184">
        <f t="shared" si="6"/>
        <v>5.8553791887125221E-3</v>
      </c>
      <c r="T63" s="185">
        <f t="shared" si="17"/>
        <v>0.87005291005290986</v>
      </c>
      <c r="U63" s="45"/>
      <c r="V63" s="183">
        <f t="shared" si="18"/>
        <v>44</v>
      </c>
      <c r="W63" s="148" t="s">
        <v>58</v>
      </c>
      <c r="X63" s="64" t="s">
        <v>375</v>
      </c>
      <c r="Y63" s="149">
        <v>115</v>
      </c>
      <c r="Z63" s="184">
        <f t="shared" si="7"/>
        <v>3.61840035240073E-3</v>
      </c>
      <c r="AA63" s="185">
        <f t="shared" si="19"/>
        <v>0.82131395129318474</v>
      </c>
      <c r="AB63" s="45"/>
      <c r="AC63" s="23"/>
      <c r="AD63" s="23"/>
      <c r="AE63" s="23"/>
      <c r="AF63" s="23"/>
      <c r="AG63" s="23"/>
      <c r="AH63" s="23"/>
      <c r="AI63" s="23"/>
      <c r="AJ63" s="183">
        <f t="shared" si="22"/>
        <v>44</v>
      </c>
      <c r="AK63" s="148" t="s">
        <v>61</v>
      </c>
      <c r="AL63" s="64" t="s">
        <v>838</v>
      </c>
      <c r="AM63" s="149">
        <v>39</v>
      </c>
      <c r="AN63" s="184">
        <f t="shared" si="9"/>
        <v>2.7376105573494315E-3</v>
      </c>
      <c r="AO63" s="185">
        <f t="shared" si="23"/>
        <v>0.94194861715569256</v>
      </c>
      <c r="AP63" s="23"/>
      <c r="AQ63" s="183">
        <f t="shared" si="24"/>
        <v>44</v>
      </c>
      <c r="AR63" s="148" t="s">
        <v>64</v>
      </c>
      <c r="AS63" s="64" t="s">
        <v>1779</v>
      </c>
      <c r="AT63" s="149">
        <v>73</v>
      </c>
      <c r="AU63" s="184">
        <f t="shared" si="10"/>
        <v>3.0631084256461899E-3</v>
      </c>
      <c r="AV63" s="185">
        <f t="shared" si="25"/>
        <v>0.89086102719033244</v>
      </c>
      <c r="AW63" s="79"/>
      <c r="AX63" s="183">
        <f t="shared" si="26"/>
        <v>44</v>
      </c>
      <c r="AY63" s="148" t="s">
        <v>72</v>
      </c>
      <c r="AZ63" s="64" t="s">
        <v>1582</v>
      </c>
      <c r="BA63" s="149">
        <v>284</v>
      </c>
      <c r="BB63" s="184">
        <f t="shared" si="11"/>
        <v>6.3630049514932898E-3</v>
      </c>
      <c r="BC63" s="185">
        <f t="shared" si="27"/>
        <v>0.67909394394282252</v>
      </c>
      <c r="BD63" s="23"/>
      <c r="BE63" s="183">
        <f t="shared" si="28"/>
        <v>44</v>
      </c>
      <c r="BF63" s="148" t="s">
        <v>56</v>
      </c>
      <c r="BG63" s="64" t="s">
        <v>1615</v>
      </c>
      <c r="BH63" s="149">
        <v>67</v>
      </c>
      <c r="BI63" s="184">
        <f t="shared" si="12"/>
        <v>2.1011038635223283E-3</v>
      </c>
      <c r="BJ63" s="185">
        <f t="shared" si="29"/>
        <v>0.97773457099849492</v>
      </c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</row>
    <row r="64" spans="1:75" ht="18.75" customHeight="1">
      <c r="A64" s="183">
        <f t="shared" si="13"/>
        <v>45</v>
      </c>
      <c r="B64" s="148" t="s">
        <v>64</v>
      </c>
      <c r="C64" s="64" t="s">
        <v>1638</v>
      </c>
      <c r="D64" s="154">
        <v>1093</v>
      </c>
      <c r="E64" s="184">
        <f t="shared" si="3"/>
        <v>3.7401534386826995E-3</v>
      </c>
      <c r="F64" s="185">
        <f t="shared" si="4"/>
        <v>0.60189437231807374</v>
      </c>
      <c r="G64" s="23"/>
      <c r="H64" s="183">
        <f t="shared" si="14"/>
        <v>45</v>
      </c>
      <c r="I64" s="148" t="s">
        <v>52</v>
      </c>
      <c r="J64" s="64" t="s">
        <v>266</v>
      </c>
      <c r="K64" s="149">
        <v>281</v>
      </c>
      <c r="L64" s="184">
        <f t="shared" si="5"/>
        <v>2.2263421436267985E-3</v>
      </c>
      <c r="M64" s="185">
        <f t="shared" si="15"/>
        <v>0.93523008176459366</v>
      </c>
      <c r="N64" s="23"/>
      <c r="O64" s="183">
        <f t="shared" si="16"/>
        <v>45</v>
      </c>
      <c r="P64" s="148" t="s">
        <v>917</v>
      </c>
      <c r="Q64" s="64" t="s">
        <v>514</v>
      </c>
      <c r="R64" s="149">
        <v>83</v>
      </c>
      <c r="S64" s="184">
        <f t="shared" si="6"/>
        <v>5.8553791887125221E-3</v>
      </c>
      <c r="T64" s="185">
        <f t="shared" si="17"/>
        <v>0.87590828924162234</v>
      </c>
      <c r="U64" s="45"/>
      <c r="V64" s="183">
        <f t="shared" si="18"/>
        <v>45</v>
      </c>
      <c r="W64" s="148" t="s">
        <v>58</v>
      </c>
      <c r="X64" s="64" t="s">
        <v>1792</v>
      </c>
      <c r="Y64" s="149">
        <v>114</v>
      </c>
      <c r="Z64" s="184">
        <f t="shared" si="7"/>
        <v>3.5869360015102886E-3</v>
      </c>
      <c r="AA64" s="185">
        <f t="shared" si="19"/>
        <v>0.82490088729469502</v>
      </c>
      <c r="AB64" s="45"/>
      <c r="AC64" s="23"/>
      <c r="AD64" s="23"/>
      <c r="AE64" s="23"/>
      <c r="AF64" s="23"/>
      <c r="AG64" s="23"/>
      <c r="AH64" s="23"/>
      <c r="AI64" s="23"/>
      <c r="AJ64" s="183">
        <f t="shared" si="22"/>
        <v>45</v>
      </c>
      <c r="AK64" s="148" t="s">
        <v>61</v>
      </c>
      <c r="AL64" s="64" t="s">
        <v>679</v>
      </c>
      <c r="AM64" s="149">
        <v>36</v>
      </c>
      <c r="AN64" s="184">
        <f t="shared" si="9"/>
        <v>2.5270251298610135E-3</v>
      </c>
      <c r="AO64" s="185">
        <f t="shared" si="23"/>
        <v>0.94447564228555358</v>
      </c>
      <c r="AP64" s="23"/>
      <c r="AQ64" s="183">
        <f t="shared" si="24"/>
        <v>45</v>
      </c>
      <c r="AR64" s="148" t="s">
        <v>64</v>
      </c>
      <c r="AS64" s="64" t="s">
        <v>544</v>
      </c>
      <c r="AT64" s="149">
        <v>71</v>
      </c>
      <c r="AU64" s="184">
        <f t="shared" si="10"/>
        <v>2.979187646861363E-3</v>
      </c>
      <c r="AV64" s="185">
        <f t="shared" si="25"/>
        <v>0.89384021483719378</v>
      </c>
      <c r="AW64" s="79"/>
      <c r="AX64" s="183">
        <f t="shared" si="26"/>
        <v>45</v>
      </c>
      <c r="AY64" s="148" t="s">
        <v>72</v>
      </c>
      <c r="AZ64" s="64" t="s">
        <v>1677</v>
      </c>
      <c r="BA64" s="149">
        <v>281</v>
      </c>
      <c r="BB64" s="184">
        <f t="shared" si="11"/>
        <v>6.2957901104563887E-3</v>
      </c>
      <c r="BC64" s="185">
        <f t="shared" si="27"/>
        <v>0.68538973405327885</v>
      </c>
      <c r="BD64" s="23"/>
      <c r="BE64" s="183">
        <f t="shared" si="28"/>
        <v>45</v>
      </c>
      <c r="BF64" s="148" t="s">
        <v>56</v>
      </c>
      <c r="BG64" s="64" t="s">
        <v>482</v>
      </c>
      <c r="BH64" s="149">
        <v>62</v>
      </c>
      <c r="BI64" s="184">
        <f t="shared" si="12"/>
        <v>1.9443050677370797E-3</v>
      </c>
      <c r="BJ64" s="185">
        <f t="shared" si="29"/>
        <v>0.97967887606623205</v>
      </c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</row>
    <row r="65" spans="1:75" ht="18.75" customHeight="1">
      <c r="A65" s="183">
        <f t="shared" si="13"/>
        <v>46</v>
      </c>
      <c r="B65" s="148" t="s">
        <v>917</v>
      </c>
      <c r="C65" s="64" t="s">
        <v>99</v>
      </c>
      <c r="D65" s="154">
        <v>1043</v>
      </c>
      <c r="E65" s="184">
        <f t="shared" si="3"/>
        <v>3.5690576729607098E-3</v>
      </c>
      <c r="F65" s="185">
        <f t="shared" si="4"/>
        <v>0.60546342999103442</v>
      </c>
      <c r="G65" s="23"/>
      <c r="H65" s="183">
        <f t="shared" si="14"/>
        <v>46</v>
      </c>
      <c r="I65" s="148" t="s">
        <v>52</v>
      </c>
      <c r="J65" s="64" t="s">
        <v>206</v>
      </c>
      <c r="K65" s="149">
        <v>278</v>
      </c>
      <c r="L65" s="184">
        <f t="shared" si="5"/>
        <v>2.2025733662927047E-3</v>
      </c>
      <c r="M65" s="185">
        <f t="shared" si="15"/>
        <v>0.93743265513088636</v>
      </c>
      <c r="N65" s="23"/>
      <c r="O65" s="183">
        <f t="shared" si="16"/>
        <v>46</v>
      </c>
      <c r="P65" s="148" t="s">
        <v>917</v>
      </c>
      <c r="Q65" s="64" t="s">
        <v>1575</v>
      </c>
      <c r="R65" s="149">
        <v>79</v>
      </c>
      <c r="S65" s="184">
        <f t="shared" si="6"/>
        <v>5.5731922398589064E-3</v>
      </c>
      <c r="T65" s="185">
        <f t="shared" si="17"/>
        <v>0.8814814814814812</v>
      </c>
      <c r="U65" s="45"/>
      <c r="V65" s="183">
        <f t="shared" si="18"/>
        <v>46</v>
      </c>
      <c r="W65" s="148" t="s">
        <v>58</v>
      </c>
      <c r="X65" s="64" t="s">
        <v>1496</v>
      </c>
      <c r="Y65" s="149">
        <v>110</v>
      </c>
      <c r="Z65" s="184">
        <f t="shared" si="7"/>
        <v>3.4610785979485243E-3</v>
      </c>
      <c r="AA65" s="185">
        <f t="shared" si="19"/>
        <v>0.82836196589264355</v>
      </c>
      <c r="AB65" s="45"/>
      <c r="AC65" s="23"/>
      <c r="AD65" s="23"/>
      <c r="AE65" s="23"/>
      <c r="AF65" s="23"/>
      <c r="AG65" s="23"/>
      <c r="AH65" s="23"/>
      <c r="AI65" s="23"/>
      <c r="AJ65" s="183">
        <f t="shared" si="22"/>
        <v>46</v>
      </c>
      <c r="AK65" s="148" t="s">
        <v>61</v>
      </c>
      <c r="AL65" s="64" t="s">
        <v>618</v>
      </c>
      <c r="AM65" s="149">
        <v>36</v>
      </c>
      <c r="AN65" s="184">
        <f t="shared" si="9"/>
        <v>2.5270251298610135E-3</v>
      </c>
      <c r="AO65" s="185">
        <f t="shared" si="23"/>
        <v>0.94700266741541461</v>
      </c>
      <c r="AP65" s="23"/>
      <c r="AQ65" s="183">
        <f t="shared" si="24"/>
        <v>46</v>
      </c>
      <c r="AR65" s="148" t="s">
        <v>64</v>
      </c>
      <c r="AS65" s="64" t="s">
        <v>1497</v>
      </c>
      <c r="AT65" s="149">
        <v>70</v>
      </c>
      <c r="AU65" s="184">
        <f t="shared" si="10"/>
        <v>2.9372272574689495E-3</v>
      </c>
      <c r="AV65" s="185">
        <f t="shared" si="25"/>
        <v>0.8967774420946627</v>
      </c>
      <c r="AW65" s="79"/>
      <c r="AX65" s="183">
        <f t="shared" si="26"/>
        <v>46</v>
      </c>
      <c r="AY65" s="148" t="s">
        <v>72</v>
      </c>
      <c r="AZ65" s="64" t="s">
        <v>254</v>
      </c>
      <c r="BA65" s="149">
        <v>280</v>
      </c>
      <c r="BB65" s="184">
        <f t="shared" si="11"/>
        <v>6.2733851634440884E-3</v>
      </c>
      <c r="BC65" s="185">
        <f t="shared" si="27"/>
        <v>0.69166311921672297</v>
      </c>
      <c r="BD65" s="23"/>
      <c r="BE65" s="183">
        <f t="shared" si="28"/>
        <v>46</v>
      </c>
      <c r="BF65" s="148" t="s">
        <v>56</v>
      </c>
      <c r="BG65" s="64" t="s">
        <v>1605</v>
      </c>
      <c r="BH65" s="149">
        <v>58</v>
      </c>
      <c r="BI65" s="184">
        <f t="shared" si="12"/>
        <v>1.818866031108881E-3</v>
      </c>
      <c r="BJ65" s="185">
        <f t="shared" si="29"/>
        <v>0.98149774209734097</v>
      </c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</row>
    <row r="66" spans="1:75" ht="18.75" customHeight="1">
      <c r="A66" s="183">
        <f t="shared" si="13"/>
        <v>47</v>
      </c>
      <c r="B66" s="148" t="s">
        <v>58</v>
      </c>
      <c r="C66" s="64" t="s">
        <v>111</v>
      </c>
      <c r="D66" s="154">
        <v>1008</v>
      </c>
      <c r="E66" s="184">
        <f t="shared" si="3"/>
        <v>3.4492906369553164E-3</v>
      </c>
      <c r="F66" s="185">
        <f t="shared" si="4"/>
        <v>0.60891272062798973</v>
      </c>
      <c r="G66" s="23"/>
      <c r="H66" s="183">
        <f t="shared" si="14"/>
        <v>47</v>
      </c>
      <c r="I66" s="148" t="s">
        <v>52</v>
      </c>
      <c r="J66" s="64" t="s">
        <v>212</v>
      </c>
      <c r="K66" s="149">
        <v>271</v>
      </c>
      <c r="L66" s="184">
        <f t="shared" si="5"/>
        <v>2.1471128858464852E-3</v>
      </c>
      <c r="M66" s="185">
        <f t="shared" si="15"/>
        <v>0.93957976801673282</v>
      </c>
      <c r="N66" s="23"/>
      <c r="O66" s="183">
        <f t="shared" si="16"/>
        <v>47</v>
      </c>
      <c r="P66" s="148" t="s">
        <v>917</v>
      </c>
      <c r="Q66" s="64" t="s">
        <v>1565</v>
      </c>
      <c r="R66" s="149">
        <v>78</v>
      </c>
      <c r="S66" s="184">
        <f t="shared" si="6"/>
        <v>5.5026455026455029E-3</v>
      </c>
      <c r="T66" s="185">
        <f t="shared" si="17"/>
        <v>0.88698412698412665</v>
      </c>
      <c r="U66" s="45"/>
      <c r="V66" s="183">
        <f t="shared" si="18"/>
        <v>47</v>
      </c>
      <c r="W66" s="148" t="s">
        <v>58</v>
      </c>
      <c r="X66" s="64" t="s">
        <v>1586</v>
      </c>
      <c r="Y66" s="149">
        <v>108</v>
      </c>
      <c r="Z66" s="184">
        <f t="shared" si="7"/>
        <v>3.3981498961676419E-3</v>
      </c>
      <c r="AA66" s="185">
        <f t="shared" si="19"/>
        <v>0.83176011578881115</v>
      </c>
      <c r="AB66" s="45"/>
      <c r="AC66" s="23"/>
      <c r="AD66" s="23"/>
      <c r="AE66" s="23"/>
      <c r="AF66" s="23"/>
      <c r="AG66" s="23"/>
      <c r="AH66" s="23"/>
      <c r="AI66" s="23"/>
      <c r="AJ66" s="183">
        <f t="shared" si="22"/>
        <v>47</v>
      </c>
      <c r="AK66" s="148" t="s">
        <v>61</v>
      </c>
      <c r="AL66" s="64" t="s">
        <v>704</v>
      </c>
      <c r="AM66" s="149">
        <v>36</v>
      </c>
      <c r="AN66" s="184">
        <f t="shared" si="9"/>
        <v>2.5270251298610135E-3</v>
      </c>
      <c r="AO66" s="185">
        <f t="shared" si="23"/>
        <v>0.94952969254527564</v>
      </c>
      <c r="AP66" s="23"/>
      <c r="AQ66" s="183">
        <f t="shared" si="24"/>
        <v>47</v>
      </c>
      <c r="AR66" s="148" t="s">
        <v>64</v>
      </c>
      <c r="AS66" s="64" t="s">
        <v>538</v>
      </c>
      <c r="AT66" s="149">
        <v>70</v>
      </c>
      <c r="AU66" s="184">
        <f t="shared" si="10"/>
        <v>2.9372272574689495E-3</v>
      </c>
      <c r="AV66" s="185">
        <f t="shared" si="25"/>
        <v>0.89971466935213162</v>
      </c>
      <c r="AW66" s="79"/>
      <c r="AX66" s="183">
        <f t="shared" si="26"/>
        <v>47</v>
      </c>
      <c r="AY66" s="148" t="s">
        <v>72</v>
      </c>
      <c r="AZ66" s="64" t="s">
        <v>1490</v>
      </c>
      <c r="BA66" s="149">
        <v>262</v>
      </c>
      <c r="BB66" s="184">
        <f t="shared" si="11"/>
        <v>5.8700961172226829E-3</v>
      </c>
      <c r="BC66" s="185">
        <f t="shared" si="27"/>
        <v>0.69753321533394563</v>
      </c>
      <c r="BD66" s="23"/>
      <c r="BE66" s="183">
        <f t="shared" si="28"/>
        <v>47</v>
      </c>
      <c r="BF66" s="148" t="s">
        <v>56</v>
      </c>
      <c r="BG66" s="64" t="s">
        <v>626</v>
      </c>
      <c r="BH66" s="149">
        <v>51</v>
      </c>
      <c r="BI66" s="184">
        <f t="shared" si="12"/>
        <v>1.5993477170095334E-3</v>
      </c>
      <c r="BJ66" s="185">
        <f t="shared" si="29"/>
        <v>0.98309708981435051</v>
      </c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</row>
    <row r="67" spans="1:75" ht="18.75" customHeight="1">
      <c r="A67" s="183">
        <f t="shared" si="13"/>
        <v>48</v>
      </c>
      <c r="B67" s="148" t="s">
        <v>61</v>
      </c>
      <c r="C67" s="64" t="s">
        <v>1630</v>
      </c>
      <c r="D67" s="149">
        <v>954</v>
      </c>
      <c r="E67" s="184">
        <f t="shared" si="3"/>
        <v>3.2645072099755676E-3</v>
      </c>
      <c r="F67" s="185">
        <f t="shared" si="4"/>
        <v>0.61217722783796535</v>
      </c>
      <c r="G67" s="23"/>
      <c r="H67" s="183">
        <f t="shared" si="14"/>
        <v>48</v>
      </c>
      <c r="I67" s="148" t="s">
        <v>52</v>
      </c>
      <c r="J67" s="64" t="s">
        <v>1675</v>
      </c>
      <c r="K67" s="149">
        <v>237</v>
      </c>
      <c r="L67" s="184">
        <f t="shared" si="5"/>
        <v>1.8777334093934208E-3</v>
      </c>
      <c r="M67" s="185">
        <f t="shared" si="15"/>
        <v>0.94145750142612628</v>
      </c>
      <c r="N67" s="23"/>
      <c r="O67" s="183">
        <f t="shared" si="16"/>
        <v>48</v>
      </c>
      <c r="P67" s="148" t="s">
        <v>917</v>
      </c>
      <c r="Q67" s="64" t="s">
        <v>552</v>
      </c>
      <c r="R67" s="149">
        <v>72</v>
      </c>
      <c r="S67" s="184">
        <f t="shared" si="6"/>
        <v>5.0793650793650794E-3</v>
      </c>
      <c r="T67" s="185">
        <f t="shared" si="17"/>
        <v>0.89206349206349178</v>
      </c>
      <c r="U67" s="45"/>
      <c r="V67" s="183">
        <f t="shared" si="18"/>
        <v>48</v>
      </c>
      <c r="W67" s="148" t="s">
        <v>58</v>
      </c>
      <c r="X67" s="64" t="s">
        <v>412</v>
      </c>
      <c r="Y67" s="149">
        <v>100</v>
      </c>
      <c r="Z67" s="184">
        <f t="shared" si="7"/>
        <v>3.1464350890441132E-3</v>
      </c>
      <c r="AA67" s="185">
        <f t="shared" si="19"/>
        <v>0.83490655087785526</v>
      </c>
      <c r="AB67" s="45"/>
      <c r="AC67" s="23"/>
      <c r="AD67" s="23"/>
      <c r="AE67" s="23"/>
      <c r="AF67" s="23"/>
      <c r="AG67" s="23"/>
      <c r="AH67" s="23"/>
      <c r="AI67" s="23"/>
      <c r="AJ67" s="183">
        <f t="shared" si="22"/>
        <v>48</v>
      </c>
      <c r="AK67" s="148" t="s">
        <v>61</v>
      </c>
      <c r="AL67" s="64" t="s">
        <v>737</v>
      </c>
      <c r="AM67" s="149">
        <v>35</v>
      </c>
      <c r="AN67" s="184">
        <f t="shared" si="9"/>
        <v>2.4568299873648745E-3</v>
      </c>
      <c r="AO67" s="185">
        <f t="shared" si="23"/>
        <v>0.95198652253264049</v>
      </c>
      <c r="AP67" s="23"/>
      <c r="AQ67" s="212">
        <f t="shared" si="24"/>
        <v>48</v>
      </c>
      <c r="AR67" s="132" t="s">
        <v>64</v>
      </c>
      <c r="AS67" s="189" t="s">
        <v>553</v>
      </c>
      <c r="AT67" s="179">
        <v>70</v>
      </c>
      <c r="AU67" s="162">
        <f t="shared" si="10"/>
        <v>2.9372272574689495E-3</v>
      </c>
      <c r="AV67" s="213">
        <f t="shared" si="25"/>
        <v>0.90265189660960055</v>
      </c>
      <c r="AW67" s="79"/>
      <c r="AX67" s="210">
        <f t="shared" si="26"/>
        <v>48</v>
      </c>
      <c r="AY67" s="151" t="s">
        <v>72</v>
      </c>
      <c r="AZ67" s="188" t="s">
        <v>236</v>
      </c>
      <c r="BA67" s="178">
        <v>261</v>
      </c>
      <c r="BB67" s="136">
        <f t="shared" si="11"/>
        <v>5.8476911702103826E-3</v>
      </c>
      <c r="BC67" s="211">
        <f t="shared" si="27"/>
        <v>0.70338090650415597</v>
      </c>
      <c r="BD67" s="23"/>
      <c r="BE67" s="183">
        <f t="shared" si="28"/>
        <v>48</v>
      </c>
      <c r="BF67" s="148" t="s">
        <v>56</v>
      </c>
      <c r="BG67" s="64" t="s">
        <v>1735</v>
      </c>
      <c r="BH67" s="149">
        <v>49</v>
      </c>
      <c r="BI67" s="184">
        <f t="shared" si="12"/>
        <v>1.536628198695434E-3</v>
      </c>
      <c r="BJ67" s="185">
        <f t="shared" si="29"/>
        <v>0.984633718013046</v>
      </c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</row>
    <row r="68" spans="1:75" ht="18.75" customHeight="1">
      <c r="A68" s="183">
        <f t="shared" si="13"/>
        <v>49</v>
      </c>
      <c r="B68" s="148" t="s">
        <v>72</v>
      </c>
      <c r="C68" s="64" t="s">
        <v>1781</v>
      </c>
      <c r="D68" s="149">
        <v>953</v>
      </c>
      <c r="E68" s="184">
        <f t="shared" si="3"/>
        <v>3.2610852946611279E-3</v>
      </c>
      <c r="F68" s="185">
        <f t="shared" si="4"/>
        <v>0.61543831313262654</v>
      </c>
      <c r="G68" s="23"/>
      <c r="H68" s="183">
        <f t="shared" si="14"/>
        <v>49</v>
      </c>
      <c r="I68" s="148" t="s">
        <v>52</v>
      </c>
      <c r="J68" s="64" t="s">
        <v>278</v>
      </c>
      <c r="K68" s="149">
        <v>236</v>
      </c>
      <c r="L68" s="184">
        <f t="shared" si="5"/>
        <v>1.8698104836153895E-3</v>
      </c>
      <c r="M68" s="185">
        <f t="shared" si="15"/>
        <v>0.94332731190974162</v>
      </c>
      <c r="N68" s="23"/>
      <c r="O68" s="183">
        <f t="shared" si="16"/>
        <v>49</v>
      </c>
      <c r="P68" s="148" t="s">
        <v>917</v>
      </c>
      <c r="Q68" s="64" t="s">
        <v>573</v>
      </c>
      <c r="R68" s="149">
        <v>70</v>
      </c>
      <c r="S68" s="184">
        <f t="shared" si="6"/>
        <v>4.9382716049382715E-3</v>
      </c>
      <c r="T68" s="185">
        <f t="shared" si="17"/>
        <v>0.8970017636684301</v>
      </c>
      <c r="U68" s="45"/>
      <c r="V68" s="183">
        <f t="shared" si="18"/>
        <v>49</v>
      </c>
      <c r="W68" s="148" t="s">
        <v>58</v>
      </c>
      <c r="X68" s="64" t="s">
        <v>1737</v>
      </c>
      <c r="Y68" s="149">
        <v>98</v>
      </c>
      <c r="Z68" s="184">
        <f t="shared" si="7"/>
        <v>3.0835063872632308E-3</v>
      </c>
      <c r="AA68" s="185">
        <f t="shared" si="19"/>
        <v>0.83799005726511844</v>
      </c>
      <c r="AB68" s="45"/>
      <c r="AC68" s="23"/>
      <c r="AD68" s="23"/>
      <c r="AE68" s="23"/>
      <c r="AF68" s="23"/>
      <c r="AG68" s="23"/>
      <c r="AH68" s="23"/>
      <c r="AI68" s="23"/>
      <c r="AJ68" s="183">
        <f t="shared" si="22"/>
        <v>49</v>
      </c>
      <c r="AK68" s="148" t="s">
        <v>61</v>
      </c>
      <c r="AL68" s="64" t="s">
        <v>691</v>
      </c>
      <c r="AM68" s="149">
        <v>34</v>
      </c>
      <c r="AN68" s="184">
        <f t="shared" si="9"/>
        <v>2.3866348448687352E-3</v>
      </c>
      <c r="AO68" s="185">
        <f t="shared" si="23"/>
        <v>0.95437315737750927</v>
      </c>
      <c r="AP68" s="23"/>
      <c r="AQ68" s="183">
        <f t="shared" si="24"/>
        <v>49</v>
      </c>
      <c r="AR68" s="148" t="s">
        <v>64</v>
      </c>
      <c r="AS68" s="64" t="s">
        <v>560</v>
      </c>
      <c r="AT68" s="149">
        <v>67</v>
      </c>
      <c r="AU68" s="184">
        <f t="shared" si="10"/>
        <v>2.8113460892917087E-3</v>
      </c>
      <c r="AV68" s="185">
        <f t="shared" si="25"/>
        <v>0.90546324269889222</v>
      </c>
      <c r="AW68" s="79"/>
      <c r="AX68" s="183">
        <f t="shared" si="26"/>
        <v>49</v>
      </c>
      <c r="AY68" s="148" t="s">
        <v>72</v>
      </c>
      <c r="AZ68" s="64" t="s">
        <v>1786</v>
      </c>
      <c r="BA68" s="149">
        <v>259</v>
      </c>
      <c r="BB68" s="184">
        <f t="shared" si="11"/>
        <v>5.8028812761857819E-3</v>
      </c>
      <c r="BC68" s="185">
        <f t="shared" si="27"/>
        <v>0.70918378778034175</v>
      </c>
      <c r="BD68" s="23"/>
      <c r="BE68" s="183">
        <f t="shared" si="28"/>
        <v>49</v>
      </c>
      <c r="BF68" s="148" t="s">
        <v>56</v>
      </c>
      <c r="BG68" s="64" t="s">
        <v>1606</v>
      </c>
      <c r="BH68" s="149">
        <v>48</v>
      </c>
      <c r="BI68" s="184">
        <f t="shared" si="12"/>
        <v>1.5052684395383843E-3</v>
      </c>
      <c r="BJ68" s="185">
        <f t="shared" si="29"/>
        <v>0.98613898645258435</v>
      </c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</row>
    <row r="69" spans="1:75" ht="18.75" customHeight="1">
      <c r="A69" s="183">
        <f t="shared" si="13"/>
        <v>50</v>
      </c>
      <c r="B69" s="148" t="s">
        <v>917</v>
      </c>
      <c r="C69" s="64" t="s">
        <v>112</v>
      </c>
      <c r="D69" s="149">
        <v>927</v>
      </c>
      <c r="E69" s="184">
        <f t="shared" si="3"/>
        <v>3.1721154964856929E-3</v>
      </c>
      <c r="F69" s="185">
        <f t="shared" si="4"/>
        <v>0.6186104286291122</v>
      </c>
      <c r="G69" s="23"/>
      <c r="H69" s="183">
        <f t="shared" si="14"/>
        <v>50</v>
      </c>
      <c r="I69" s="148" t="s">
        <v>52</v>
      </c>
      <c r="J69" s="64" t="s">
        <v>1650</v>
      </c>
      <c r="K69" s="149">
        <v>232</v>
      </c>
      <c r="L69" s="184">
        <f t="shared" si="5"/>
        <v>1.8381187805032641E-3</v>
      </c>
      <c r="M69" s="185">
        <f t="shared" si="15"/>
        <v>0.94516543069024483</v>
      </c>
      <c r="N69" s="23"/>
      <c r="O69" s="212">
        <f t="shared" si="16"/>
        <v>50</v>
      </c>
      <c r="P69" s="132" t="s">
        <v>917</v>
      </c>
      <c r="Q69" s="189" t="s">
        <v>516</v>
      </c>
      <c r="R69" s="179">
        <v>70</v>
      </c>
      <c r="S69" s="162">
        <f t="shared" si="6"/>
        <v>4.9382716049382715E-3</v>
      </c>
      <c r="T69" s="213">
        <f t="shared" si="17"/>
        <v>0.90194003527336841</v>
      </c>
      <c r="U69" s="45"/>
      <c r="V69" s="183">
        <f t="shared" si="18"/>
        <v>50</v>
      </c>
      <c r="W69" s="148" t="s">
        <v>58</v>
      </c>
      <c r="X69" s="64" t="s">
        <v>396</v>
      </c>
      <c r="Y69" s="149">
        <v>97</v>
      </c>
      <c r="Z69" s="184">
        <f t="shared" si="7"/>
        <v>3.0520420363727898E-3</v>
      </c>
      <c r="AA69" s="185">
        <f t="shared" si="19"/>
        <v>0.84104209930149121</v>
      </c>
      <c r="AB69" s="45"/>
      <c r="AC69" s="23"/>
      <c r="AD69" s="23"/>
      <c r="AE69" s="23"/>
      <c r="AF69" s="23"/>
      <c r="AG69" s="23"/>
      <c r="AH69" s="23"/>
      <c r="AI69" s="23"/>
      <c r="AJ69" s="183">
        <f t="shared" si="22"/>
        <v>50</v>
      </c>
      <c r="AK69" s="148" t="s">
        <v>61</v>
      </c>
      <c r="AL69" s="64" t="s">
        <v>1711</v>
      </c>
      <c r="AM69" s="149">
        <v>32</v>
      </c>
      <c r="AN69" s="184">
        <f t="shared" si="9"/>
        <v>2.2462445598764565E-3</v>
      </c>
      <c r="AO69" s="185">
        <f t="shared" si="23"/>
        <v>0.9566194019373857</v>
      </c>
      <c r="AP69" s="23"/>
      <c r="AQ69" s="183">
        <f t="shared" si="24"/>
        <v>50</v>
      </c>
      <c r="AR69" s="148" t="s">
        <v>64</v>
      </c>
      <c r="AS69" s="64" t="s">
        <v>1689</v>
      </c>
      <c r="AT69" s="149">
        <v>67</v>
      </c>
      <c r="AU69" s="184">
        <f t="shared" si="10"/>
        <v>2.8113460892917087E-3</v>
      </c>
      <c r="AV69" s="185">
        <f t="shared" si="25"/>
        <v>0.9082745887881839</v>
      </c>
      <c r="AW69" s="79"/>
      <c r="AX69" s="183">
        <f t="shared" si="26"/>
        <v>50</v>
      </c>
      <c r="AY69" s="148" t="s">
        <v>72</v>
      </c>
      <c r="AZ69" s="64" t="s">
        <v>250</v>
      </c>
      <c r="BA69" s="149">
        <v>252</v>
      </c>
      <c r="BB69" s="184">
        <f t="shared" si="11"/>
        <v>5.6460466470996794E-3</v>
      </c>
      <c r="BC69" s="185">
        <f t="shared" si="27"/>
        <v>0.71482983442744141</v>
      </c>
      <c r="BD69" s="23"/>
      <c r="BE69" s="183">
        <f t="shared" si="28"/>
        <v>50</v>
      </c>
      <c r="BF69" s="148" t="s">
        <v>56</v>
      </c>
      <c r="BG69" s="64" t="s">
        <v>681</v>
      </c>
      <c r="BH69" s="149">
        <v>41</v>
      </c>
      <c r="BI69" s="184">
        <f t="shared" si="12"/>
        <v>1.2857501254390365E-3</v>
      </c>
      <c r="BJ69" s="185">
        <f t="shared" si="29"/>
        <v>0.98742473657802343</v>
      </c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</row>
    <row r="70" spans="1:75" ht="18.75" customHeight="1">
      <c r="A70" s="183">
        <f t="shared" si="13"/>
        <v>51</v>
      </c>
      <c r="B70" s="148" t="s">
        <v>52</v>
      </c>
      <c r="C70" s="64" t="s">
        <v>1724</v>
      </c>
      <c r="D70" s="149">
        <v>923</v>
      </c>
      <c r="E70" s="184">
        <f t="shared" si="3"/>
        <v>3.1584278352279338E-3</v>
      </c>
      <c r="F70" s="185">
        <f t="shared" si="4"/>
        <v>0.6217688564643401</v>
      </c>
      <c r="G70" s="23"/>
      <c r="H70" s="183">
        <f t="shared" si="14"/>
        <v>51</v>
      </c>
      <c r="I70" s="148" t="s">
        <v>52</v>
      </c>
      <c r="J70" s="64" t="s">
        <v>1579</v>
      </c>
      <c r="K70" s="149">
        <v>218</v>
      </c>
      <c r="L70" s="184">
        <f t="shared" si="5"/>
        <v>1.7271978196108258E-3</v>
      </c>
      <c r="M70" s="185">
        <f t="shared" si="15"/>
        <v>0.94689262850985567</v>
      </c>
      <c r="N70" s="23"/>
      <c r="O70" s="183">
        <f t="shared" si="16"/>
        <v>51</v>
      </c>
      <c r="P70" s="148" t="s">
        <v>917</v>
      </c>
      <c r="Q70" s="64" t="s">
        <v>1495</v>
      </c>
      <c r="R70" s="149">
        <v>69</v>
      </c>
      <c r="S70" s="184">
        <f t="shared" si="6"/>
        <v>4.867724867724868E-3</v>
      </c>
      <c r="T70" s="185">
        <f t="shared" si="17"/>
        <v>0.90680776014109332</v>
      </c>
      <c r="U70" s="45"/>
      <c r="V70" s="183">
        <f t="shared" si="18"/>
        <v>51</v>
      </c>
      <c r="W70" s="148" t="s">
        <v>58</v>
      </c>
      <c r="X70" s="64" t="s">
        <v>388</v>
      </c>
      <c r="Y70" s="149">
        <v>97</v>
      </c>
      <c r="Z70" s="184">
        <f t="shared" si="7"/>
        <v>3.0520420363727898E-3</v>
      </c>
      <c r="AA70" s="185">
        <f t="shared" si="19"/>
        <v>0.84409414133786398</v>
      </c>
      <c r="AB70" s="45"/>
      <c r="AC70" s="23"/>
      <c r="AD70" s="23"/>
      <c r="AE70" s="23"/>
      <c r="AF70" s="23"/>
      <c r="AG70" s="23"/>
      <c r="AH70" s="23"/>
      <c r="AI70" s="23"/>
      <c r="AJ70" s="183">
        <f t="shared" si="22"/>
        <v>51</v>
      </c>
      <c r="AK70" s="148" t="s">
        <v>61</v>
      </c>
      <c r="AL70" s="64" t="s">
        <v>809</v>
      </c>
      <c r="AM70" s="149">
        <v>31</v>
      </c>
      <c r="AN70" s="184">
        <f t="shared" si="9"/>
        <v>2.1760494173803172E-3</v>
      </c>
      <c r="AO70" s="185">
        <f t="shared" si="23"/>
        <v>0.95879545135476607</v>
      </c>
      <c r="AP70" s="23"/>
      <c r="AQ70" s="183">
        <f t="shared" si="24"/>
        <v>51</v>
      </c>
      <c r="AR70" s="148" t="s">
        <v>64</v>
      </c>
      <c r="AS70" s="64" t="s">
        <v>1766</v>
      </c>
      <c r="AT70" s="149">
        <v>66</v>
      </c>
      <c r="AU70" s="184">
        <f t="shared" si="10"/>
        <v>2.7693856998992953E-3</v>
      </c>
      <c r="AV70" s="185">
        <f t="shared" si="25"/>
        <v>0.91104397448808316</v>
      </c>
      <c r="AW70" s="79"/>
      <c r="AX70" s="183">
        <f t="shared" si="26"/>
        <v>51</v>
      </c>
      <c r="AY70" s="148" t="s">
        <v>72</v>
      </c>
      <c r="AZ70" s="64" t="s">
        <v>1555</v>
      </c>
      <c r="BA70" s="149">
        <v>252</v>
      </c>
      <c r="BB70" s="184">
        <f t="shared" si="11"/>
        <v>5.6460466470996794E-3</v>
      </c>
      <c r="BC70" s="185">
        <f t="shared" si="27"/>
        <v>0.72047588107454108</v>
      </c>
      <c r="BD70" s="23"/>
      <c r="BE70" s="183">
        <f t="shared" si="28"/>
        <v>51</v>
      </c>
      <c r="BF70" s="148" t="s">
        <v>56</v>
      </c>
      <c r="BG70" s="64" t="s">
        <v>770</v>
      </c>
      <c r="BH70" s="149">
        <v>41</v>
      </c>
      <c r="BI70" s="184">
        <f t="shared" si="12"/>
        <v>1.2857501254390365E-3</v>
      </c>
      <c r="BJ70" s="185">
        <f t="shared" si="29"/>
        <v>0.98871048670346251</v>
      </c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</row>
    <row r="71" spans="1:75" ht="18.75" customHeight="1">
      <c r="A71" s="183">
        <f t="shared" si="13"/>
        <v>52</v>
      </c>
      <c r="B71" s="148" t="s">
        <v>52</v>
      </c>
      <c r="C71" s="64" t="s">
        <v>115</v>
      </c>
      <c r="D71" s="149">
        <v>919</v>
      </c>
      <c r="E71" s="184">
        <f t="shared" si="3"/>
        <v>3.1447401739701747E-3</v>
      </c>
      <c r="F71" s="185">
        <f t="shared" si="4"/>
        <v>0.62491359663831025</v>
      </c>
      <c r="G71" s="23"/>
      <c r="H71" s="183">
        <f t="shared" si="14"/>
        <v>52</v>
      </c>
      <c r="I71" s="148" t="s">
        <v>52</v>
      </c>
      <c r="J71" s="64" t="s">
        <v>1784</v>
      </c>
      <c r="K71" s="149">
        <v>216</v>
      </c>
      <c r="L71" s="184">
        <f t="shared" si="5"/>
        <v>1.7113519680547634E-3</v>
      </c>
      <c r="M71" s="185">
        <f t="shared" si="15"/>
        <v>0.94860398047791039</v>
      </c>
      <c r="N71" s="23"/>
      <c r="O71" s="183">
        <f t="shared" si="16"/>
        <v>52</v>
      </c>
      <c r="P71" s="148" t="s">
        <v>917</v>
      </c>
      <c r="Q71" s="64" t="s">
        <v>614</v>
      </c>
      <c r="R71" s="149">
        <v>68</v>
      </c>
      <c r="S71" s="184">
        <f t="shared" si="6"/>
        <v>4.7971781305114636E-3</v>
      </c>
      <c r="T71" s="185">
        <f t="shared" si="17"/>
        <v>0.91160493827160483</v>
      </c>
      <c r="U71" s="45"/>
      <c r="V71" s="183">
        <f t="shared" si="18"/>
        <v>52</v>
      </c>
      <c r="W71" s="148" t="s">
        <v>58</v>
      </c>
      <c r="X71" s="64" t="s">
        <v>1656</v>
      </c>
      <c r="Y71" s="149">
        <v>96</v>
      </c>
      <c r="Z71" s="184">
        <f t="shared" si="7"/>
        <v>3.0205776854823484E-3</v>
      </c>
      <c r="AA71" s="185">
        <f t="shared" si="19"/>
        <v>0.84711471902334634</v>
      </c>
      <c r="AB71" s="45"/>
      <c r="AC71" s="23"/>
      <c r="AD71" s="23"/>
      <c r="AE71" s="23"/>
      <c r="AF71" s="23"/>
      <c r="AG71" s="23"/>
      <c r="AH71" s="23"/>
      <c r="AI71" s="23"/>
      <c r="AJ71" s="183">
        <f t="shared" si="22"/>
        <v>52</v>
      </c>
      <c r="AK71" s="148" t="s">
        <v>61</v>
      </c>
      <c r="AL71" s="64" t="s">
        <v>858</v>
      </c>
      <c r="AM71" s="149">
        <v>26</v>
      </c>
      <c r="AN71" s="184">
        <f t="shared" si="9"/>
        <v>1.8250737048996209E-3</v>
      </c>
      <c r="AO71" s="185">
        <f t="shared" si="23"/>
        <v>0.96062052505966566</v>
      </c>
      <c r="AP71" s="23"/>
      <c r="AQ71" s="183">
        <f t="shared" si="24"/>
        <v>52</v>
      </c>
      <c r="AR71" s="148" t="s">
        <v>64</v>
      </c>
      <c r="AS71" s="64" t="s">
        <v>551</v>
      </c>
      <c r="AT71" s="149">
        <v>63</v>
      </c>
      <c r="AU71" s="184">
        <f t="shared" si="10"/>
        <v>2.6435045317220545E-3</v>
      </c>
      <c r="AV71" s="185">
        <f t="shared" si="25"/>
        <v>0.91368747901980518</v>
      </c>
      <c r="AW71" s="79"/>
      <c r="AX71" s="183">
        <f t="shared" si="26"/>
        <v>52</v>
      </c>
      <c r="AY71" s="148" t="s">
        <v>72</v>
      </c>
      <c r="AZ71" s="64" t="s">
        <v>1602</v>
      </c>
      <c r="BA71" s="149">
        <v>242</v>
      </c>
      <c r="BB71" s="184">
        <f t="shared" si="11"/>
        <v>5.4219971769766768E-3</v>
      </c>
      <c r="BC71" s="185">
        <f t="shared" si="27"/>
        <v>0.72589787825151775</v>
      </c>
      <c r="BD71" s="23"/>
      <c r="BE71" s="183">
        <f t="shared" si="28"/>
        <v>52</v>
      </c>
      <c r="BF71" s="148" t="s">
        <v>56</v>
      </c>
      <c r="BG71" s="64" t="s">
        <v>664</v>
      </c>
      <c r="BH71" s="149">
        <v>41</v>
      </c>
      <c r="BI71" s="184">
        <f t="shared" si="12"/>
        <v>1.2857501254390365E-3</v>
      </c>
      <c r="BJ71" s="185">
        <f t="shared" si="29"/>
        <v>0.98999623682890159</v>
      </c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</row>
    <row r="72" spans="1:75" ht="18.75" customHeight="1">
      <c r="A72" s="183">
        <f t="shared" si="13"/>
        <v>53</v>
      </c>
      <c r="B72" s="148" t="s">
        <v>52</v>
      </c>
      <c r="C72" s="64" t="s">
        <v>1676</v>
      </c>
      <c r="D72" s="149">
        <v>919</v>
      </c>
      <c r="E72" s="184">
        <f t="shared" si="3"/>
        <v>3.1447401739701747E-3</v>
      </c>
      <c r="F72" s="185">
        <f t="shared" si="4"/>
        <v>0.6280583368122804</v>
      </c>
      <c r="G72" s="23"/>
      <c r="H72" s="183">
        <f t="shared" si="14"/>
        <v>53</v>
      </c>
      <c r="I72" s="148" t="s">
        <v>52</v>
      </c>
      <c r="J72" s="64" t="s">
        <v>252</v>
      </c>
      <c r="K72" s="149">
        <v>215</v>
      </c>
      <c r="L72" s="184">
        <f t="shared" si="5"/>
        <v>1.703429042276732E-3</v>
      </c>
      <c r="M72" s="185">
        <f t="shared" si="15"/>
        <v>0.95030740952018711</v>
      </c>
      <c r="N72" s="23"/>
      <c r="O72" s="183">
        <f t="shared" si="16"/>
        <v>53</v>
      </c>
      <c r="P72" s="148" t="s">
        <v>917</v>
      </c>
      <c r="Q72" s="64" t="s">
        <v>1590</v>
      </c>
      <c r="R72" s="149">
        <v>65</v>
      </c>
      <c r="S72" s="184">
        <f t="shared" si="6"/>
        <v>4.5855379188712523E-3</v>
      </c>
      <c r="T72" s="185">
        <f t="shared" si="17"/>
        <v>0.91619047619047611</v>
      </c>
      <c r="U72" s="45"/>
      <c r="V72" s="183">
        <f t="shared" si="18"/>
        <v>53</v>
      </c>
      <c r="W72" s="148" t="s">
        <v>58</v>
      </c>
      <c r="X72" s="64" t="s">
        <v>386</v>
      </c>
      <c r="Y72" s="149">
        <v>94</v>
      </c>
      <c r="Z72" s="184">
        <f t="shared" si="7"/>
        <v>2.9576489837014664E-3</v>
      </c>
      <c r="AA72" s="185">
        <f t="shared" si="19"/>
        <v>0.85007236800704777</v>
      </c>
      <c r="AB72" s="45"/>
      <c r="AC72" s="23"/>
      <c r="AD72" s="23"/>
      <c r="AE72" s="23"/>
      <c r="AF72" s="23"/>
      <c r="AG72" s="23"/>
      <c r="AH72" s="23"/>
      <c r="AI72" s="23"/>
      <c r="AJ72" s="183">
        <f t="shared" si="22"/>
        <v>53</v>
      </c>
      <c r="AK72" s="148" t="s">
        <v>61</v>
      </c>
      <c r="AL72" s="64" t="s">
        <v>810</v>
      </c>
      <c r="AM72" s="149">
        <v>24</v>
      </c>
      <c r="AN72" s="184">
        <f t="shared" si="9"/>
        <v>1.6846834199073424E-3</v>
      </c>
      <c r="AO72" s="185">
        <f t="shared" si="23"/>
        <v>0.96230520847957302</v>
      </c>
      <c r="AP72" s="23"/>
      <c r="AQ72" s="183">
        <f t="shared" si="24"/>
        <v>53</v>
      </c>
      <c r="AR72" s="148" t="s">
        <v>64</v>
      </c>
      <c r="AS72" s="64" t="s">
        <v>1707</v>
      </c>
      <c r="AT72" s="149">
        <v>63</v>
      </c>
      <c r="AU72" s="184">
        <f t="shared" si="10"/>
        <v>2.6435045317220545E-3</v>
      </c>
      <c r="AV72" s="185">
        <f t="shared" si="25"/>
        <v>0.9163309835515272</v>
      </c>
      <c r="AW72" s="79"/>
      <c r="AX72" s="183">
        <f t="shared" si="26"/>
        <v>53</v>
      </c>
      <c r="AY72" s="148" t="s">
        <v>72</v>
      </c>
      <c r="AZ72" s="64" t="s">
        <v>222</v>
      </c>
      <c r="BA72" s="149">
        <v>239</v>
      </c>
      <c r="BB72" s="184">
        <f t="shared" si="11"/>
        <v>5.3547823359397758E-3</v>
      </c>
      <c r="BC72" s="185">
        <f t="shared" si="27"/>
        <v>0.73125266058745753</v>
      </c>
      <c r="BD72" s="23"/>
      <c r="BE72" s="183">
        <f t="shared" si="28"/>
        <v>53</v>
      </c>
      <c r="BF72" s="148" t="s">
        <v>56</v>
      </c>
      <c r="BG72" s="64" t="s">
        <v>1818</v>
      </c>
      <c r="BH72" s="149">
        <v>34</v>
      </c>
      <c r="BI72" s="184">
        <f t="shared" si="12"/>
        <v>1.066231811339689E-3</v>
      </c>
      <c r="BJ72" s="185">
        <f t="shared" si="29"/>
        <v>0.99106246864024128</v>
      </c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</row>
    <row r="73" spans="1:75" ht="18.75" customHeight="1">
      <c r="A73" s="183">
        <f t="shared" si="13"/>
        <v>54</v>
      </c>
      <c r="B73" s="148" t="s">
        <v>64</v>
      </c>
      <c r="C73" s="64" t="s">
        <v>113</v>
      </c>
      <c r="D73" s="149">
        <v>907</v>
      </c>
      <c r="E73" s="184">
        <f t="shared" si="3"/>
        <v>3.1036771901968969E-3</v>
      </c>
      <c r="F73" s="185">
        <f t="shared" si="4"/>
        <v>0.63116201400247729</v>
      </c>
      <c r="G73" s="23"/>
      <c r="H73" s="183">
        <f t="shared" si="14"/>
        <v>54</v>
      </c>
      <c r="I73" s="148" t="s">
        <v>52</v>
      </c>
      <c r="J73" s="64" t="s">
        <v>1589</v>
      </c>
      <c r="K73" s="149">
        <v>211</v>
      </c>
      <c r="L73" s="184">
        <f t="shared" si="5"/>
        <v>1.6717373391646067E-3</v>
      </c>
      <c r="M73" s="185">
        <f t="shared" si="15"/>
        <v>0.9519791468593517</v>
      </c>
      <c r="N73" s="23"/>
      <c r="O73" s="183">
        <f t="shared" si="16"/>
        <v>54</v>
      </c>
      <c r="P73" s="148" t="s">
        <v>917</v>
      </c>
      <c r="Q73" s="64" t="s">
        <v>528</v>
      </c>
      <c r="R73" s="149">
        <v>65</v>
      </c>
      <c r="S73" s="184">
        <f t="shared" si="6"/>
        <v>4.5855379188712523E-3</v>
      </c>
      <c r="T73" s="185">
        <f t="shared" si="17"/>
        <v>0.9207760141093474</v>
      </c>
      <c r="U73" s="45"/>
      <c r="V73" s="183">
        <f t="shared" si="18"/>
        <v>54</v>
      </c>
      <c r="W73" s="148" t="s">
        <v>58</v>
      </c>
      <c r="X73" s="64" t="s">
        <v>1681</v>
      </c>
      <c r="Y73" s="149">
        <v>94</v>
      </c>
      <c r="Z73" s="184">
        <f t="shared" si="7"/>
        <v>2.9576489837014664E-3</v>
      </c>
      <c r="AA73" s="185">
        <f t="shared" si="19"/>
        <v>0.85303001699074921</v>
      </c>
      <c r="AB73" s="45"/>
      <c r="AC73" s="23"/>
      <c r="AD73" s="23"/>
      <c r="AE73" s="23"/>
      <c r="AF73" s="23"/>
      <c r="AG73" s="23"/>
      <c r="AH73" s="23"/>
      <c r="AI73" s="23"/>
      <c r="AJ73" s="183">
        <f t="shared" si="22"/>
        <v>54</v>
      </c>
      <c r="AK73" s="148" t="s">
        <v>61</v>
      </c>
      <c r="AL73" s="64" t="s">
        <v>1817</v>
      </c>
      <c r="AM73" s="149">
        <v>24</v>
      </c>
      <c r="AN73" s="184">
        <f t="shared" si="9"/>
        <v>1.6846834199073424E-3</v>
      </c>
      <c r="AO73" s="185">
        <f t="shared" si="23"/>
        <v>0.96398989189948037</v>
      </c>
      <c r="AP73" s="23"/>
      <c r="AQ73" s="183">
        <f t="shared" si="24"/>
        <v>54</v>
      </c>
      <c r="AR73" s="148" t="s">
        <v>64</v>
      </c>
      <c r="AS73" s="64" t="s">
        <v>1789</v>
      </c>
      <c r="AT73" s="149">
        <v>58</v>
      </c>
      <c r="AU73" s="184">
        <f t="shared" si="10"/>
        <v>2.4337025847599868E-3</v>
      </c>
      <c r="AV73" s="185">
        <f t="shared" si="25"/>
        <v>0.91876468613628715</v>
      </c>
      <c r="AW73" s="79"/>
      <c r="AX73" s="183">
        <f t="shared" si="26"/>
        <v>54</v>
      </c>
      <c r="AY73" s="148" t="s">
        <v>72</v>
      </c>
      <c r="AZ73" s="64" t="s">
        <v>253</v>
      </c>
      <c r="BA73" s="149">
        <v>233</v>
      </c>
      <c r="BB73" s="184">
        <f t="shared" si="11"/>
        <v>5.2203526538659737E-3</v>
      </c>
      <c r="BC73" s="185">
        <f t="shared" si="27"/>
        <v>0.73647301324132353</v>
      </c>
      <c r="BD73" s="23"/>
      <c r="BE73" s="183">
        <f t="shared" si="28"/>
        <v>54</v>
      </c>
      <c r="BF73" s="148" t="s">
        <v>56</v>
      </c>
      <c r="BG73" s="64" t="s">
        <v>1812</v>
      </c>
      <c r="BH73" s="149">
        <v>33</v>
      </c>
      <c r="BI73" s="184">
        <f t="shared" si="12"/>
        <v>1.0348720521826393E-3</v>
      </c>
      <c r="BJ73" s="185">
        <f t="shared" si="29"/>
        <v>0.99209734069242395</v>
      </c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</row>
    <row r="74" spans="1:75" ht="18.75" customHeight="1">
      <c r="A74" s="183">
        <f t="shared" si="13"/>
        <v>55</v>
      </c>
      <c r="B74" s="148" t="s">
        <v>52</v>
      </c>
      <c r="C74" s="64" t="s">
        <v>1626</v>
      </c>
      <c r="D74" s="149">
        <v>904</v>
      </c>
      <c r="E74" s="184">
        <f t="shared" si="3"/>
        <v>3.0934114442535774E-3</v>
      </c>
      <c r="F74" s="185">
        <f t="shared" si="4"/>
        <v>0.63425542544673086</v>
      </c>
      <c r="G74" s="23"/>
      <c r="H74" s="183">
        <f t="shared" si="14"/>
        <v>55</v>
      </c>
      <c r="I74" s="148" t="s">
        <v>52</v>
      </c>
      <c r="J74" s="64" t="s">
        <v>260</v>
      </c>
      <c r="K74" s="149">
        <v>210</v>
      </c>
      <c r="L74" s="184">
        <f t="shared" si="5"/>
        <v>1.6638144133865754E-3</v>
      </c>
      <c r="M74" s="185">
        <f t="shared" si="15"/>
        <v>0.95364296127273829</v>
      </c>
      <c r="N74" s="23"/>
      <c r="O74" s="183">
        <f t="shared" si="16"/>
        <v>55</v>
      </c>
      <c r="P74" s="148" t="s">
        <v>917</v>
      </c>
      <c r="Q74" s="64" t="s">
        <v>539</v>
      </c>
      <c r="R74" s="149">
        <v>64</v>
      </c>
      <c r="S74" s="184">
        <f t="shared" si="6"/>
        <v>4.5149911816578479E-3</v>
      </c>
      <c r="T74" s="185">
        <f t="shared" si="17"/>
        <v>0.92529100529100528</v>
      </c>
      <c r="U74" s="45"/>
      <c r="V74" s="183">
        <f t="shared" si="18"/>
        <v>55</v>
      </c>
      <c r="W74" s="148" t="s">
        <v>58</v>
      </c>
      <c r="X74" s="64" t="s">
        <v>404</v>
      </c>
      <c r="Y74" s="149">
        <v>94</v>
      </c>
      <c r="Z74" s="184">
        <f t="shared" si="7"/>
        <v>2.9576489837014664E-3</v>
      </c>
      <c r="AA74" s="185">
        <f t="shared" si="19"/>
        <v>0.85598766597445064</v>
      </c>
      <c r="AB74" s="45"/>
      <c r="AC74" s="23"/>
      <c r="AD74" s="23"/>
      <c r="AE74" s="23"/>
      <c r="AF74" s="23"/>
      <c r="AG74" s="23"/>
      <c r="AH74" s="23"/>
      <c r="AI74" s="23"/>
      <c r="AJ74" s="183">
        <f t="shared" si="22"/>
        <v>55</v>
      </c>
      <c r="AK74" s="148" t="s">
        <v>61</v>
      </c>
      <c r="AL74" s="64" t="s">
        <v>830</v>
      </c>
      <c r="AM74" s="149">
        <v>23</v>
      </c>
      <c r="AN74" s="184">
        <f t="shared" si="9"/>
        <v>1.6144882774112032E-3</v>
      </c>
      <c r="AO74" s="185">
        <f t="shared" si="23"/>
        <v>0.96560438017689154</v>
      </c>
      <c r="AP74" s="23"/>
      <c r="AQ74" s="183">
        <f t="shared" si="24"/>
        <v>55</v>
      </c>
      <c r="AR74" s="148" t="s">
        <v>64</v>
      </c>
      <c r="AS74" s="64" t="s">
        <v>554</v>
      </c>
      <c r="AT74" s="149">
        <v>55</v>
      </c>
      <c r="AU74" s="184">
        <f t="shared" si="10"/>
        <v>2.307821416582746E-3</v>
      </c>
      <c r="AV74" s="185">
        <f t="shared" si="25"/>
        <v>0.92107250755286985</v>
      </c>
      <c r="AW74" s="79"/>
      <c r="AX74" s="183">
        <f t="shared" si="26"/>
        <v>55</v>
      </c>
      <c r="AY74" s="148" t="s">
        <v>72</v>
      </c>
      <c r="AZ74" s="64" t="s">
        <v>219</v>
      </c>
      <c r="BA74" s="149">
        <v>225</v>
      </c>
      <c r="BB74" s="184">
        <f t="shared" si="11"/>
        <v>5.0411130777675709E-3</v>
      </c>
      <c r="BC74" s="185">
        <f t="shared" si="27"/>
        <v>0.74151412631909108</v>
      </c>
      <c r="BD74" s="23"/>
      <c r="BE74" s="183">
        <f t="shared" si="28"/>
        <v>55</v>
      </c>
      <c r="BF74" s="148" t="s">
        <v>56</v>
      </c>
      <c r="BG74" s="64" t="s">
        <v>763</v>
      </c>
      <c r="BH74" s="149">
        <v>29</v>
      </c>
      <c r="BI74" s="184">
        <f t="shared" si="12"/>
        <v>9.0943301555444051E-4</v>
      </c>
      <c r="BJ74" s="185">
        <f t="shared" si="29"/>
        <v>0.99300677370797841</v>
      </c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</row>
    <row r="75" spans="1:75" ht="18.75" customHeight="1">
      <c r="A75" s="183">
        <f t="shared" si="13"/>
        <v>56</v>
      </c>
      <c r="B75" s="148" t="s">
        <v>72</v>
      </c>
      <c r="C75" s="64" t="s">
        <v>1769</v>
      </c>
      <c r="D75" s="149">
        <v>846</v>
      </c>
      <c r="E75" s="184">
        <f t="shared" si="3"/>
        <v>2.8949403560160694E-3</v>
      </c>
      <c r="F75" s="185">
        <f t="shared" si="4"/>
        <v>0.63715036580274698</v>
      </c>
      <c r="G75" s="23"/>
      <c r="H75" s="183">
        <f t="shared" si="14"/>
        <v>56</v>
      </c>
      <c r="I75" s="148" t="s">
        <v>52</v>
      </c>
      <c r="J75" s="64" t="s">
        <v>271</v>
      </c>
      <c r="K75" s="149">
        <v>208</v>
      </c>
      <c r="L75" s="184">
        <f t="shared" si="5"/>
        <v>1.6479685618305128E-3</v>
      </c>
      <c r="M75" s="185">
        <f t="shared" si="15"/>
        <v>0.95529092983456876</v>
      </c>
      <c r="N75" s="23"/>
      <c r="O75" s="183">
        <f t="shared" si="16"/>
        <v>56</v>
      </c>
      <c r="P75" s="148" t="s">
        <v>917</v>
      </c>
      <c r="Q75" s="64" t="s">
        <v>511</v>
      </c>
      <c r="R75" s="149">
        <v>63</v>
      </c>
      <c r="S75" s="184">
        <f t="shared" si="6"/>
        <v>4.4444444444444444E-3</v>
      </c>
      <c r="T75" s="185">
        <f t="shared" si="17"/>
        <v>0.92973544973544975</v>
      </c>
      <c r="U75" s="45"/>
      <c r="V75" s="183">
        <f t="shared" si="18"/>
        <v>56</v>
      </c>
      <c r="W75" s="148" t="s">
        <v>58</v>
      </c>
      <c r="X75" s="64" t="s">
        <v>426</v>
      </c>
      <c r="Y75" s="149">
        <v>91</v>
      </c>
      <c r="Z75" s="184">
        <f t="shared" si="7"/>
        <v>2.8632559310301431E-3</v>
      </c>
      <c r="AA75" s="185">
        <f t="shared" si="19"/>
        <v>0.85885092190548074</v>
      </c>
      <c r="AB75" s="45"/>
      <c r="AC75" s="23"/>
      <c r="AD75" s="23"/>
      <c r="AE75" s="23"/>
      <c r="AF75" s="23"/>
      <c r="AG75" s="23"/>
      <c r="AH75" s="23"/>
      <c r="AI75" s="23"/>
      <c r="AJ75" s="183">
        <f t="shared" si="22"/>
        <v>56</v>
      </c>
      <c r="AK75" s="148" t="s">
        <v>61</v>
      </c>
      <c r="AL75" s="64" t="s">
        <v>1557</v>
      </c>
      <c r="AM75" s="149">
        <v>22</v>
      </c>
      <c r="AN75" s="184">
        <f t="shared" si="9"/>
        <v>1.5442931349150639E-3</v>
      </c>
      <c r="AO75" s="185">
        <f t="shared" si="23"/>
        <v>0.96714867331180665</v>
      </c>
      <c r="AP75" s="23"/>
      <c r="AQ75" s="183">
        <f t="shared" si="24"/>
        <v>56</v>
      </c>
      <c r="AR75" s="148" t="s">
        <v>64</v>
      </c>
      <c r="AS75" s="64" t="s">
        <v>1595</v>
      </c>
      <c r="AT75" s="149">
        <v>53</v>
      </c>
      <c r="AU75" s="184">
        <f t="shared" si="10"/>
        <v>2.2239006377979187E-3</v>
      </c>
      <c r="AV75" s="185">
        <f t="shared" si="25"/>
        <v>0.92329640819066772</v>
      </c>
      <c r="AW75" s="79"/>
      <c r="AX75" s="183">
        <f t="shared" si="26"/>
        <v>56</v>
      </c>
      <c r="AY75" s="148" t="s">
        <v>72</v>
      </c>
      <c r="AZ75" s="64" t="s">
        <v>259</v>
      </c>
      <c r="BA75" s="149">
        <v>224</v>
      </c>
      <c r="BB75" s="184">
        <f t="shared" si="11"/>
        <v>5.0187081307552705E-3</v>
      </c>
      <c r="BC75" s="185">
        <f t="shared" si="27"/>
        <v>0.74653283444984631</v>
      </c>
      <c r="BD75" s="23"/>
      <c r="BE75" s="183">
        <f t="shared" si="28"/>
        <v>56</v>
      </c>
      <c r="BF75" s="148" t="s">
        <v>56</v>
      </c>
      <c r="BG75" s="64" t="s">
        <v>1686</v>
      </c>
      <c r="BH75" s="149">
        <v>29</v>
      </c>
      <c r="BI75" s="184">
        <f t="shared" si="12"/>
        <v>9.0943301555444051E-4</v>
      </c>
      <c r="BJ75" s="185">
        <f t="shared" si="29"/>
        <v>0.99391620672353287</v>
      </c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</row>
    <row r="76" spans="1:75" ht="18.75" customHeight="1">
      <c r="A76" s="183">
        <f t="shared" si="13"/>
        <v>57</v>
      </c>
      <c r="B76" s="148" t="s">
        <v>56</v>
      </c>
      <c r="C76" s="64" t="s">
        <v>118</v>
      </c>
      <c r="D76" s="149">
        <v>835</v>
      </c>
      <c r="E76" s="184">
        <f t="shared" si="3"/>
        <v>2.8572992875572317E-3</v>
      </c>
      <c r="F76" s="185">
        <f t="shared" si="4"/>
        <v>0.64000766509030416</v>
      </c>
      <c r="G76" s="23"/>
      <c r="H76" s="183">
        <f t="shared" si="14"/>
        <v>57</v>
      </c>
      <c r="I76" s="148" t="s">
        <v>52</v>
      </c>
      <c r="J76" s="64" t="s">
        <v>1503</v>
      </c>
      <c r="K76" s="149">
        <v>196</v>
      </c>
      <c r="L76" s="184">
        <f t="shared" si="5"/>
        <v>1.5528934524941371E-3</v>
      </c>
      <c r="M76" s="185">
        <f t="shared" si="15"/>
        <v>0.95684382328706286</v>
      </c>
      <c r="N76" s="23"/>
      <c r="O76" s="183">
        <f t="shared" si="16"/>
        <v>57</v>
      </c>
      <c r="P76" s="148" t="s">
        <v>917</v>
      </c>
      <c r="Q76" s="64" t="s">
        <v>629</v>
      </c>
      <c r="R76" s="149">
        <v>62</v>
      </c>
      <c r="S76" s="184">
        <f t="shared" si="6"/>
        <v>4.3738977072310409E-3</v>
      </c>
      <c r="T76" s="185">
        <f t="shared" si="17"/>
        <v>0.93410934744268082</v>
      </c>
      <c r="U76" s="45"/>
      <c r="V76" s="183">
        <f t="shared" si="18"/>
        <v>57</v>
      </c>
      <c r="W76" s="148" t="s">
        <v>58</v>
      </c>
      <c r="X76" s="64" t="s">
        <v>422</v>
      </c>
      <c r="Y76" s="149">
        <v>91</v>
      </c>
      <c r="Z76" s="184">
        <f t="shared" si="7"/>
        <v>2.8632559310301431E-3</v>
      </c>
      <c r="AA76" s="185">
        <f t="shared" si="19"/>
        <v>0.86171417783651083</v>
      </c>
      <c r="AB76" s="45"/>
      <c r="AC76" s="23"/>
      <c r="AD76" s="23"/>
      <c r="AE76" s="23"/>
      <c r="AF76" s="23"/>
      <c r="AG76" s="23"/>
      <c r="AH76" s="23"/>
      <c r="AI76" s="23"/>
      <c r="AJ76" s="183">
        <f t="shared" si="22"/>
        <v>57</v>
      </c>
      <c r="AK76" s="148" t="s">
        <v>61</v>
      </c>
      <c r="AL76" s="64" t="s">
        <v>735</v>
      </c>
      <c r="AM76" s="149">
        <v>20</v>
      </c>
      <c r="AN76" s="184">
        <f t="shared" si="9"/>
        <v>1.4039028499227854E-3</v>
      </c>
      <c r="AO76" s="185">
        <f t="shared" si="23"/>
        <v>0.96855257616172941</v>
      </c>
      <c r="AP76" s="23"/>
      <c r="AQ76" s="183">
        <f t="shared" si="24"/>
        <v>57</v>
      </c>
      <c r="AR76" s="148" t="s">
        <v>64</v>
      </c>
      <c r="AS76" s="64" t="s">
        <v>1799</v>
      </c>
      <c r="AT76" s="149">
        <v>53</v>
      </c>
      <c r="AU76" s="184">
        <f t="shared" si="10"/>
        <v>2.2239006377979187E-3</v>
      </c>
      <c r="AV76" s="185">
        <f t="shared" si="25"/>
        <v>0.92552030882846559</v>
      </c>
      <c r="AW76" s="79"/>
      <c r="AX76" s="183">
        <f t="shared" si="26"/>
        <v>57</v>
      </c>
      <c r="AY76" s="148" t="s">
        <v>72</v>
      </c>
      <c r="AZ76" s="64" t="s">
        <v>1506</v>
      </c>
      <c r="BA76" s="149">
        <v>223</v>
      </c>
      <c r="BB76" s="184">
        <f t="shared" si="11"/>
        <v>4.9963031837429702E-3</v>
      </c>
      <c r="BC76" s="185">
        <f t="shared" si="27"/>
        <v>0.75152913763358931</v>
      </c>
      <c r="BD76" s="23"/>
      <c r="BE76" s="183">
        <f t="shared" si="28"/>
        <v>57</v>
      </c>
      <c r="BF76" s="148" t="s">
        <v>56</v>
      </c>
      <c r="BG76" s="64" t="s">
        <v>781</v>
      </c>
      <c r="BH76" s="149">
        <v>26</v>
      </c>
      <c r="BI76" s="184">
        <f t="shared" si="12"/>
        <v>8.1535373808329153E-4</v>
      </c>
      <c r="BJ76" s="185">
        <f t="shared" si="29"/>
        <v>0.99473156046161615</v>
      </c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</row>
    <row r="77" spans="1:75" ht="18.75" customHeight="1">
      <c r="A77" s="183">
        <f t="shared" si="13"/>
        <v>58</v>
      </c>
      <c r="B77" s="148" t="s">
        <v>917</v>
      </c>
      <c r="C77" s="64" t="s">
        <v>132</v>
      </c>
      <c r="D77" s="149">
        <v>831</v>
      </c>
      <c r="E77" s="184">
        <f t="shared" si="3"/>
        <v>2.8436116262994721E-3</v>
      </c>
      <c r="F77" s="185">
        <f t="shared" si="4"/>
        <v>0.64285127671660358</v>
      </c>
      <c r="G77" s="23"/>
      <c r="H77" s="183">
        <f t="shared" si="14"/>
        <v>58</v>
      </c>
      <c r="I77" s="148" t="s">
        <v>52</v>
      </c>
      <c r="J77" s="64" t="s">
        <v>314</v>
      </c>
      <c r="K77" s="149">
        <v>187</v>
      </c>
      <c r="L77" s="184">
        <f t="shared" si="5"/>
        <v>1.4815871204918551E-3</v>
      </c>
      <c r="M77" s="185">
        <f t="shared" si="15"/>
        <v>0.9583254104075547</v>
      </c>
      <c r="N77" s="23"/>
      <c r="O77" s="183">
        <f t="shared" si="16"/>
        <v>58</v>
      </c>
      <c r="P77" s="148" t="s">
        <v>917</v>
      </c>
      <c r="Q77" s="64" t="s">
        <v>435</v>
      </c>
      <c r="R77" s="149">
        <v>60</v>
      </c>
      <c r="S77" s="184">
        <f t="shared" si="6"/>
        <v>4.2328042328042331E-3</v>
      </c>
      <c r="T77" s="185">
        <f t="shared" si="17"/>
        <v>0.93834215167548507</v>
      </c>
      <c r="U77" s="45"/>
      <c r="V77" s="183">
        <f t="shared" si="18"/>
        <v>58</v>
      </c>
      <c r="W77" s="148" t="s">
        <v>58</v>
      </c>
      <c r="X77" s="64" t="s">
        <v>467</v>
      </c>
      <c r="Y77" s="149">
        <v>91</v>
      </c>
      <c r="Z77" s="184">
        <f t="shared" si="7"/>
        <v>2.8632559310301431E-3</v>
      </c>
      <c r="AA77" s="185">
        <f t="shared" si="19"/>
        <v>0.86457743376754093</v>
      </c>
      <c r="AB77" s="45"/>
      <c r="AC77" s="23"/>
      <c r="AD77" s="23"/>
      <c r="AE77" s="23"/>
      <c r="AF77" s="23"/>
      <c r="AG77" s="23"/>
      <c r="AH77" s="23"/>
      <c r="AI77" s="23"/>
      <c r="AJ77" s="183">
        <f t="shared" si="22"/>
        <v>58</v>
      </c>
      <c r="AK77" s="148" t="s">
        <v>61</v>
      </c>
      <c r="AL77" s="64" t="s">
        <v>1750</v>
      </c>
      <c r="AM77" s="149">
        <v>20</v>
      </c>
      <c r="AN77" s="184">
        <f t="shared" si="9"/>
        <v>1.4039028499227854E-3</v>
      </c>
      <c r="AO77" s="185">
        <f t="shared" si="23"/>
        <v>0.96995647901165216</v>
      </c>
      <c r="AP77" s="23"/>
      <c r="AQ77" s="183">
        <f t="shared" si="24"/>
        <v>58</v>
      </c>
      <c r="AR77" s="148" t="s">
        <v>64</v>
      </c>
      <c r="AS77" s="64" t="s">
        <v>1529</v>
      </c>
      <c r="AT77" s="149">
        <v>52</v>
      </c>
      <c r="AU77" s="184">
        <f t="shared" si="10"/>
        <v>2.1819402484055052E-3</v>
      </c>
      <c r="AV77" s="185">
        <f t="shared" si="25"/>
        <v>0.92770224907687104</v>
      </c>
      <c r="AW77" s="79"/>
      <c r="AX77" s="183">
        <f t="shared" si="26"/>
        <v>58</v>
      </c>
      <c r="AY77" s="148" t="s">
        <v>72</v>
      </c>
      <c r="AZ77" s="64" t="s">
        <v>240</v>
      </c>
      <c r="BA77" s="149">
        <v>205</v>
      </c>
      <c r="BB77" s="184">
        <f t="shared" si="11"/>
        <v>4.5930141375215647E-3</v>
      </c>
      <c r="BC77" s="185">
        <f t="shared" si="27"/>
        <v>0.75612215177111086</v>
      </c>
      <c r="BD77" s="23"/>
      <c r="BE77" s="183">
        <f t="shared" si="28"/>
        <v>58</v>
      </c>
      <c r="BF77" s="148" t="s">
        <v>56</v>
      </c>
      <c r="BG77" s="64" t="s">
        <v>722</v>
      </c>
      <c r="BH77" s="149">
        <v>24</v>
      </c>
      <c r="BI77" s="184">
        <f t="shared" si="12"/>
        <v>7.5263421976919217E-4</v>
      </c>
      <c r="BJ77" s="185">
        <f t="shared" si="29"/>
        <v>0.99548419468138538</v>
      </c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</row>
    <row r="78" spans="1:75" ht="18.75" customHeight="1">
      <c r="A78" s="183">
        <f t="shared" si="13"/>
        <v>59</v>
      </c>
      <c r="B78" s="148" t="s">
        <v>52</v>
      </c>
      <c r="C78" s="64" t="s">
        <v>117</v>
      </c>
      <c r="D78" s="149">
        <v>823</v>
      </c>
      <c r="E78" s="184">
        <f t="shared" si="3"/>
        <v>2.8162363037839539E-3</v>
      </c>
      <c r="F78" s="185">
        <f t="shared" si="4"/>
        <v>0.6456675130203875</v>
      </c>
      <c r="G78" s="23"/>
      <c r="H78" s="183">
        <f t="shared" si="14"/>
        <v>59</v>
      </c>
      <c r="I78" s="148" t="s">
        <v>52</v>
      </c>
      <c r="J78" s="64" t="s">
        <v>284</v>
      </c>
      <c r="K78" s="149">
        <v>187</v>
      </c>
      <c r="L78" s="184">
        <f t="shared" si="5"/>
        <v>1.4815871204918551E-3</v>
      </c>
      <c r="M78" s="185">
        <f t="shared" si="15"/>
        <v>0.95980699752804655</v>
      </c>
      <c r="N78" s="23"/>
      <c r="O78" s="183">
        <f t="shared" si="16"/>
        <v>59</v>
      </c>
      <c r="P78" s="148" t="s">
        <v>917</v>
      </c>
      <c r="Q78" s="64" t="s">
        <v>534</v>
      </c>
      <c r="R78" s="149">
        <v>60</v>
      </c>
      <c r="S78" s="184">
        <f t="shared" si="6"/>
        <v>4.2328042328042331E-3</v>
      </c>
      <c r="T78" s="185">
        <f t="shared" si="17"/>
        <v>0.94257495590828932</v>
      </c>
      <c r="U78" s="45"/>
      <c r="V78" s="183">
        <f t="shared" si="18"/>
        <v>59</v>
      </c>
      <c r="W78" s="148" t="s">
        <v>58</v>
      </c>
      <c r="X78" s="64" t="s">
        <v>1491</v>
      </c>
      <c r="Y78" s="149">
        <v>88</v>
      </c>
      <c r="Z78" s="184">
        <f t="shared" si="7"/>
        <v>2.7688628783588192E-3</v>
      </c>
      <c r="AA78" s="185">
        <f t="shared" si="19"/>
        <v>0.86734629664589979</v>
      </c>
      <c r="AB78" s="45"/>
      <c r="AC78" s="23"/>
      <c r="AD78" s="23"/>
      <c r="AE78" s="23"/>
      <c r="AF78" s="23"/>
      <c r="AG78" s="23"/>
      <c r="AH78" s="23"/>
      <c r="AI78" s="23"/>
      <c r="AJ78" s="183">
        <f t="shared" si="22"/>
        <v>59</v>
      </c>
      <c r="AK78" s="148" t="s">
        <v>61</v>
      </c>
      <c r="AL78" s="64" t="s">
        <v>1611</v>
      </c>
      <c r="AM78" s="149">
        <v>19</v>
      </c>
      <c r="AN78" s="184">
        <f t="shared" si="9"/>
        <v>1.3337077074266461E-3</v>
      </c>
      <c r="AO78" s="185">
        <f t="shared" si="23"/>
        <v>0.97129018671907885</v>
      </c>
      <c r="AP78" s="23"/>
      <c r="AQ78" s="183">
        <f t="shared" si="24"/>
        <v>59</v>
      </c>
      <c r="AR78" s="148" t="s">
        <v>64</v>
      </c>
      <c r="AS78" s="64" t="s">
        <v>558</v>
      </c>
      <c r="AT78" s="149">
        <v>52</v>
      </c>
      <c r="AU78" s="184">
        <f t="shared" si="10"/>
        <v>2.1819402484055052E-3</v>
      </c>
      <c r="AV78" s="185">
        <f t="shared" si="25"/>
        <v>0.9298841893252765</v>
      </c>
      <c r="AW78" s="79"/>
      <c r="AX78" s="183">
        <f t="shared" si="26"/>
        <v>59</v>
      </c>
      <c r="AY78" s="148" t="s">
        <v>72</v>
      </c>
      <c r="AZ78" s="64" t="s">
        <v>1746</v>
      </c>
      <c r="BA78" s="149">
        <v>205</v>
      </c>
      <c r="BB78" s="184">
        <f t="shared" si="11"/>
        <v>4.5930141375215647E-3</v>
      </c>
      <c r="BC78" s="185">
        <f t="shared" si="27"/>
        <v>0.76071516590863242</v>
      </c>
      <c r="BD78" s="23"/>
      <c r="BE78" s="183">
        <f t="shared" si="28"/>
        <v>59</v>
      </c>
      <c r="BF78" s="148" t="s">
        <v>56</v>
      </c>
      <c r="BG78" s="64" t="s">
        <v>773</v>
      </c>
      <c r="BH78" s="149">
        <v>22</v>
      </c>
      <c r="BI78" s="184">
        <f t="shared" si="12"/>
        <v>6.8991470145509282E-4</v>
      </c>
      <c r="BJ78" s="185">
        <f t="shared" si="29"/>
        <v>0.99617410938284046</v>
      </c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</row>
    <row r="79" spans="1:75" ht="18.75" customHeight="1">
      <c r="A79" s="183">
        <f t="shared" si="13"/>
        <v>60</v>
      </c>
      <c r="B79" s="148" t="s">
        <v>52</v>
      </c>
      <c r="C79" s="64" t="s">
        <v>126</v>
      </c>
      <c r="D79" s="149">
        <v>817</v>
      </c>
      <c r="E79" s="184">
        <f t="shared" si="3"/>
        <v>2.795704811897315E-3</v>
      </c>
      <c r="F79" s="185">
        <f t="shared" si="4"/>
        <v>0.64846321783228478</v>
      </c>
      <c r="G79" s="23"/>
      <c r="H79" s="183">
        <f t="shared" si="14"/>
        <v>60</v>
      </c>
      <c r="I79" s="148" t="s">
        <v>52</v>
      </c>
      <c r="J79" s="64" t="s">
        <v>293</v>
      </c>
      <c r="K79" s="149">
        <v>186</v>
      </c>
      <c r="L79" s="184">
        <f t="shared" si="5"/>
        <v>1.473664194713824E-3</v>
      </c>
      <c r="M79" s="185">
        <f t="shared" si="15"/>
        <v>0.96128066172276039</v>
      </c>
      <c r="N79" s="23"/>
      <c r="O79" s="183">
        <f t="shared" si="16"/>
        <v>60</v>
      </c>
      <c r="P79" s="148" t="s">
        <v>917</v>
      </c>
      <c r="Q79" s="64" t="s">
        <v>589</v>
      </c>
      <c r="R79" s="149">
        <v>59</v>
      </c>
      <c r="S79" s="184">
        <f t="shared" si="6"/>
        <v>4.1622574955908287E-3</v>
      </c>
      <c r="T79" s="185">
        <f t="shared" si="17"/>
        <v>0.94673721340388017</v>
      </c>
      <c r="U79" s="45"/>
      <c r="V79" s="183">
        <f t="shared" si="18"/>
        <v>60</v>
      </c>
      <c r="W79" s="148" t="s">
        <v>58</v>
      </c>
      <c r="X79" s="64" t="s">
        <v>474</v>
      </c>
      <c r="Y79" s="149">
        <v>87</v>
      </c>
      <c r="Z79" s="184">
        <f t="shared" si="7"/>
        <v>2.7373985274683783E-3</v>
      </c>
      <c r="AA79" s="185">
        <f t="shared" si="19"/>
        <v>0.87008369517336814</v>
      </c>
      <c r="AB79" s="45"/>
      <c r="AC79" s="23"/>
      <c r="AD79" s="23"/>
      <c r="AE79" s="23"/>
      <c r="AF79" s="23"/>
      <c r="AG79" s="23"/>
      <c r="AH79" s="23"/>
      <c r="AI79" s="23"/>
      <c r="AJ79" s="183">
        <f t="shared" si="22"/>
        <v>60</v>
      </c>
      <c r="AK79" s="148" t="s">
        <v>61</v>
      </c>
      <c r="AL79" s="64" t="s">
        <v>1690</v>
      </c>
      <c r="AM79" s="149">
        <v>19</v>
      </c>
      <c r="AN79" s="184">
        <f t="shared" si="9"/>
        <v>1.3337077074266461E-3</v>
      </c>
      <c r="AO79" s="185">
        <f t="shared" si="23"/>
        <v>0.97262389442650554</v>
      </c>
      <c r="AP79" s="23"/>
      <c r="AQ79" s="183">
        <f t="shared" si="24"/>
        <v>60</v>
      </c>
      <c r="AR79" s="148" t="s">
        <v>64</v>
      </c>
      <c r="AS79" s="64" t="s">
        <v>1483</v>
      </c>
      <c r="AT79" s="149">
        <v>50</v>
      </c>
      <c r="AU79" s="184">
        <f t="shared" si="10"/>
        <v>2.0980194696206783E-3</v>
      </c>
      <c r="AV79" s="185">
        <f t="shared" si="25"/>
        <v>0.93198220879489713</v>
      </c>
      <c r="AW79" s="79"/>
      <c r="AX79" s="183">
        <f t="shared" si="26"/>
        <v>60</v>
      </c>
      <c r="AY79" s="148" t="s">
        <v>72</v>
      </c>
      <c r="AZ79" s="64" t="s">
        <v>288</v>
      </c>
      <c r="BA79" s="149">
        <v>204</v>
      </c>
      <c r="BB79" s="184">
        <f t="shared" si="11"/>
        <v>4.5706091905092644E-3</v>
      </c>
      <c r="BC79" s="185">
        <f t="shared" si="27"/>
        <v>0.76528577509914164</v>
      </c>
      <c r="BD79" s="23"/>
      <c r="BE79" s="183">
        <f t="shared" si="28"/>
        <v>60</v>
      </c>
      <c r="BF79" s="148" t="s">
        <v>56</v>
      </c>
      <c r="BG79" s="64" t="s">
        <v>845</v>
      </c>
      <c r="BH79" s="149">
        <v>21</v>
      </c>
      <c r="BI79" s="184">
        <f t="shared" si="12"/>
        <v>6.5855494229804319E-4</v>
      </c>
      <c r="BJ79" s="185">
        <f t="shared" si="29"/>
        <v>0.99683266432513851</v>
      </c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</row>
    <row r="80" spans="1:75" ht="18.75" customHeight="1">
      <c r="A80" s="183">
        <f t="shared" si="13"/>
        <v>61</v>
      </c>
      <c r="B80" s="148" t="s">
        <v>56</v>
      </c>
      <c r="C80" s="64" t="s">
        <v>1745</v>
      </c>
      <c r="D80" s="149">
        <v>792</v>
      </c>
      <c r="E80" s="184">
        <f t="shared" si="3"/>
        <v>2.7101569290363201E-3</v>
      </c>
      <c r="F80" s="185">
        <f t="shared" si="4"/>
        <v>0.65117337476132109</v>
      </c>
      <c r="G80" s="23"/>
      <c r="H80" s="183">
        <f t="shared" si="14"/>
        <v>61</v>
      </c>
      <c r="I80" s="148" t="s">
        <v>52</v>
      </c>
      <c r="J80" s="64" t="s">
        <v>290</v>
      </c>
      <c r="K80" s="149">
        <v>181</v>
      </c>
      <c r="L80" s="184">
        <f t="shared" si="5"/>
        <v>1.4340495658236674E-3</v>
      </c>
      <c r="M80" s="185">
        <f t="shared" si="15"/>
        <v>0.9627147112885841</v>
      </c>
      <c r="N80" s="23"/>
      <c r="O80" s="183">
        <f t="shared" si="16"/>
        <v>61</v>
      </c>
      <c r="P80" s="148" t="s">
        <v>917</v>
      </c>
      <c r="Q80" s="64" t="s">
        <v>542</v>
      </c>
      <c r="R80" s="149">
        <v>58</v>
      </c>
      <c r="S80" s="184">
        <f t="shared" si="6"/>
        <v>4.0917107583774252E-3</v>
      </c>
      <c r="T80" s="185">
        <f t="shared" si="17"/>
        <v>0.95082892416225762</v>
      </c>
      <c r="U80" s="45"/>
      <c r="V80" s="183">
        <f t="shared" si="18"/>
        <v>61</v>
      </c>
      <c r="W80" s="148" t="s">
        <v>58</v>
      </c>
      <c r="X80" s="64" t="s">
        <v>429</v>
      </c>
      <c r="Y80" s="149">
        <v>85</v>
      </c>
      <c r="Z80" s="184">
        <f t="shared" si="7"/>
        <v>2.6744698256874959E-3</v>
      </c>
      <c r="AA80" s="185">
        <f t="shared" si="19"/>
        <v>0.87275816499905567</v>
      </c>
      <c r="AB80" s="45"/>
      <c r="AC80" s="23"/>
      <c r="AD80" s="23"/>
      <c r="AE80" s="23"/>
      <c r="AF80" s="23"/>
      <c r="AG80" s="23"/>
      <c r="AH80" s="23"/>
      <c r="AI80" s="54"/>
      <c r="AJ80" s="183">
        <f t="shared" si="22"/>
        <v>61</v>
      </c>
      <c r="AK80" s="148" t="s">
        <v>61</v>
      </c>
      <c r="AL80" s="64" t="s">
        <v>873</v>
      </c>
      <c r="AM80" s="149">
        <v>19</v>
      </c>
      <c r="AN80" s="184">
        <f t="shared" si="9"/>
        <v>1.3337077074266461E-3</v>
      </c>
      <c r="AO80" s="185">
        <f t="shared" si="23"/>
        <v>0.97395760213393223</v>
      </c>
      <c r="AP80" s="54"/>
      <c r="AQ80" s="183">
        <f t="shared" si="24"/>
        <v>61</v>
      </c>
      <c r="AR80" s="148" t="s">
        <v>64</v>
      </c>
      <c r="AS80" s="64" t="s">
        <v>536</v>
      </c>
      <c r="AT80" s="149">
        <v>50</v>
      </c>
      <c r="AU80" s="184">
        <f t="shared" si="10"/>
        <v>2.0980194696206783E-3</v>
      </c>
      <c r="AV80" s="185">
        <f t="shared" si="25"/>
        <v>0.93408022826451775</v>
      </c>
      <c r="AW80" s="79"/>
      <c r="AX80" s="183">
        <f t="shared" si="26"/>
        <v>61</v>
      </c>
      <c r="AY80" s="148" t="s">
        <v>72</v>
      </c>
      <c r="AZ80" s="64" t="s">
        <v>1516</v>
      </c>
      <c r="BA80" s="149">
        <v>198</v>
      </c>
      <c r="BB80" s="184">
        <f t="shared" si="11"/>
        <v>4.4361795084354623E-3</v>
      </c>
      <c r="BC80" s="185">
        <f t="shared" si="27"/>
        <v>0.76972195460757709</v>
      </c>
      <c r="BD80" s="23"/>
      <c r="BE80" s="183">
        <f t="shared" si="28"/>
        <v>61</v>
      </c>
      <c r="BF80" s="148" t="s">
        <v>56</v>
      </c>
      <c r="BG80" s="64" t="s">
        <v>768</v>
      </c>
      <c r="BH80" s="149">
        <v>21</v>
      </c>
      <c r="BI80" s="184">
        <f t="shared" si="12"/>
        <v>6.5855494229804319E-4</v>
      </c>
      <c r="BJ80" s="185">
        <f t="shared" si="29"/>
        <v>0.99749121926743656</v>
      </c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</row>
    <row r="81" spans="1:75" ht="18.75" customHeight="1">
      <c r="A81" s="183">
        <f t="shared" si="13"/>
        <v>62</v>
      </c>
      <c r="B81" s="148" t="s">
        <v>72</v>
      </c>
      <c r="C81" s="64" t="s">
        <v>119</v>
      </c>
      <c r="D81" s="149">
        <v>777</v>
      </c>
      <c r="E81" s="184">
        <f t="shared" si="3"/>
        <v>2.6588281993197233E-3</v>
      </c>
      <c r="F81" s="185">
        <f t="shared" si="4"/>
        <v>0.65383220296064082</v>
      </c>
      <c r="G81" s="23"/>
      <c r="H81" s="183">
        <f t="shared" si="14"/>
        <v>62</v>
      </c>
      <c r="I81" s="148" t="s">
        <v>52</v>
      </c>
      <c r="J81" s="64" t="s">
        <v>1553</v>
      </c>
      <c r="K81" s="149">
        <v>173</v>
      </c>
      <c r="L81" s="184">
        <f t="shared" si="5"/>
        <v>1.3706661595994168E-3</v>
      </c>
      <c r="M81" s="185">
        <f t="shared" si="15"/>
        <v>0.96408537744818357</v>
      </c>
      <c r="N81" s="23"/>
      <c r="O81" s="183">
        <f t="shared" si="16"/>
        <v>62</v>
      </c>
      <c r="P81" s="148" t="s">
        <v>917</v>
      </c>
      <c r="Q81" s="64" t="s">
        <v>1722</v>
      </c>
      <c r="R81" s="149">
        <v>57</v>
      </c>
      <c r="S81" s="184">
        <f t="shared" si="6"/>
        <v>4.0211640211640209E-3</v>
      </c>
      <c r="T81" s="185">
        <f t="shared" si="17"/>
        <v>0.95485008818342165</v>
      </c>
      <c r="U81" s="45"/>
      <c r="V81" s="183">
        <f t="shared" si="18"/>
        <v>62</v>
      </c>
      <c r="W81" s="148" t="s">
        <v>58</v>
      </c>
      <c r="X81" s="64" t="s">
        <v>465</v>
      </c>
      <c r="Y81" s="149">
        <v>84</v>
      </c>
      <c r="Z81" s="184">
        <f t="shared" si="7"/>
        <v>2.6430054747970549E-3</v>
      </c>
      <c r="AA81" s="185">
        <f t="shared" si="19"/>
        <v>0.87540117047385269</v>
      </c>
      <c r="AB81" s="45"/>
      <c r="AC81" s="23"/>
      <c r="AD81" s="23"/>
      <c r="AE81" s="23"/>
      <c r="AF81" s="23"/>
      <c r="AG81" s="23"/>
      <c r="AH81" s="23"/>
      <c r="AI81" s="54"/>
      <c r="AJ81" s="183">
        <f t="shared" si="22"/>
        <v>62</v>
      </c>
      <c r="AK81" s="148" t="s">
        <v>61</v>
      </c>
      <c r="AL81" s="64" t="s">
        <v>1747</v>
      </c>
      <c r="AM81" s="149">
        <v>19</v>
      </c>
      <c r="AN81" s="184">
        <f t="shared" si="9"/>
        <v>1.3337077074266461E-3</v>
      </c>
      <c r="AO81" s="185">
        <f t="shared" si="23"/>
        <v>0.97529130984135892</v>
      </c>
      <c r="AP81" s="54"/>
      <c r="AQ81" s="183">
        <f t="shared" si="24"/>
        <v>62</v>
      </c>
      <c r="AR81" s="148" t="s">
        <v>64</v>
      </c>
      <c r="AS81" s="64" t="s">
        <v>579</v>
      </c>
      <c r="AT81" s="149">
        <v>50</v>
      </c>
      <c r="AU81" s="184">
        <f t="shared" si="10"/>
        <v>2.0980194696206783E-3</v>
      </c>
      <c r="AV81" s="185">
        <f t="shared" si="25"/>
        <v>0.93617824773413838</v>
      </c>
      <c r="AW81" s="79"/>
      <c r="AX81" s="183">
        <f t="shared" si="26"/>
        <v>62</v>
      </c>
      <c r="AY81" s="148" t="s">
        <v>72</v>
      </c>
      <c r="AZ81" s="64" t="s">
        <v>280</v>
      </c>
      <c r="BA81" s="149">
        <v>197</v>
      </c>
      <c r="BB81" s="184">
        <f t="shared" si="11"/>
        <v>4.4137745614231619E-3</v>
      </c>
      <c r="BC81" s="185">
        <f t="shared" si="27"/>
        <v>0.7741357291690002</v>
      </c>
      <c r="BD81" s="23"/>
      <c r="BE81" s="183">
        <f t="shared" si="28"/>
        <v>62</v>
      </c>
      <c r="BF81" s="148" t="s">
        <v>56</v>
      </c>
      <c r="BG81" s="64" t="s">
        <v>1485</v>
      </c>
      <c r="BH81" s="149">
        <v>18</v>
      </c>
      <c r="BI81" s="184">
        <f t="shared" si="12"/>
        <v>5.644756648268941E-4</v>
      </c>
      <c r="BJ81" s="185">
        <f t="shared" si="29"/>
        <v>0.99805569493226343</v>
      </c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</row>
    <row r="82" spans="1:75" ht="18.75" customHeight="1">
      <c r="A82" s="183">
        <f t="shared" si="13"/>
        <v>63</v>
      </c>
      <c r="B82" s="148" t="s">
        <v>52</v>
      </c>
      <c r="C82" s="64" t="s">
        <v>125</v>
      </c>
      <c r="D82" s="149">
        <v>777</v>
      </c>
      <c r="E82" s="184">
        <f t="shared" si="3"/>
        <v>2.6588281993197233E-3</v>
      </c>
      <c r="F82" s="185">
        <f t="shared" si="4"/>
        <v>0.65649103115996055</v>
      </c>
      <c r="G82" s="23"/>
      <c r="H82" s="183">
        <f t="shared" si="14"/>
        <v>63</v>
      </c>
      <c r="I82" s="148" t="s">
        <v>52</v>
      </c>
      <c r="J82" s="64" t="s">
        <v>321</v>
      </c>
      <c r="K82" s="149">
        <v>171</v>
      </c>
      <c r="L82" s="184">
        <f t="shared" si="5"/>
        <v>1.3548203080433543E-3</v>
      </c>
      <c r="M82" s="185">
        <f t="shared" si="15"/>
        <v>0.96544019775622691</v>
      </c>
      <c r="N82" s="23"/>
      <c r="O82" s="183">
        <f t="shared" si="16"/>
        <v>63</v>
      </c>
      <c r="P82" s="148" t="s">
        <v>917</v>
      </c>
      <c r="Q82" s="64" t="s">
        <v>1509</v>
      </c>
      <c r="R82" s="149">
        <v>55</v>
      </c>
      <c r="S82" s="184">
        <f t="shared" si="6"/>
        <v>3.8800705467372134E-3</v>
      </c>
      <c r="T82" s="185">
        <f t="shared" si="17"/>
        <v>0.95873015873015888</v>
      </c>
      <c r="U82" s="45"/>
      <c r="V82" s="183">
        <f t="shared" si="18"/>
        <v>63</v>
      </c>
      <c r="W82" s="148" t="s">
        <v>58</v>
      </c>
      <c r="X82" s="64" t="s">
        <v>476</v>
      </c>
      <c r="Y82" s="149">
        <v>84</v>
      </c>
      <c r="Z82" s="184">
        <f t="shared" si="7"/>
        <v>2.6430054747970549E-3</v>
      </c>
      <c r="AA82" s="185">
        <f t="shared" si="19"/>
        <v>0.8780441759486497</v>
      </c>
      <c r="AB82" s="45"/>
      <c r="AC82" s="23"/>
      <c r="AD82" s="23"/>
      <c r="AE82" s="23"/>
      <c r="AF82" s="23"/>
      <c r="AG82" s="23"/>
      <c r="AH82" s="23"/>
      <c r="AI82" s="54"/>
      <c r="AJ82" s="183">
        <f t="shared" si="22"/>
        <v>63</v>
      </c>
      <c r="AK82" s="148" t="s">
        <v>61</v>
      </c>
      <c r="AL82" s="64" t="s">
        <v>797</v>
      </c>
      <c r="AM82" s="149">
        <v>18</v>
      </c>
      <c r="AN82" s="184">
        <f t="shared" si="9"/>
        <v>1.2635125649305067E-3</v>
      </c>
      <c r="AO82" s="185">
        <f t="shared" si="23"/>
        <v>0.97655482240628944</v>
      </c>
      <c r="AP82" s="54"/>
      <c r="AQ82" s="183">
        <f t="shared" si="24"/>
        <v>63</v>
      </c>
      <c r="AR82" s="148" t="s">
        <v>64</v>
      </c>
      <c r="AS82" s="64" t="s">
        <v>686</v>
      </c>
      <c r="AT82" s="149">
        <v>50</v>
      </c>
      <c r="AU82" s="184">
        <f t="shared" si="10"/>
        <v>2.0980194696206783E-3</v>
      </c>
      <c r="AV82" s="185">
        <f t="shared" si="25"/>
        <v>0.93827626720375901</v>
      </c>
      <c r="AW82" s="79"/>
      <c r="AX82" s="183">
        <f t="shared" si="26"/>
        <v>63</v>
      </c>
      <c r="AY82" s="148" t="s">
        <v>72</v>
      </c>
      <c r="AZ82" s="64" t="s">
        <v>1719</v>
      </c>
      <c r="BA82" s="149">
        <v>196</v>
      </c>
      <c r="BB82" s="184">
        <f t="shared" si="11"/>
        <v>4.3913696144108616E-3</v>
      </c>
      <c r="BC82" s="185">
        <f t="shared" si="27"/>
        <v>0.77852709878341109</v>
      </c>
      <c r="BD82" s="23"/>
      <c r="BE82" s="183">
        <f t="shared" si="28"/>
        <v>63</v>
      </c>
      <c r="BF82" s="148" t="s">
        <v>56</v>
      </c>
      <c r="BG82" s="64" t="s">
        <v>1502</v>
      </c>
      <c r="BH82" s="149">
        <v>18</v>
      </c>
      <c r="BI82" s="184">
        <f t="shared" si="12"/>
        <v>5.644756648268941E-4</v>
      </c>
      <c r="BJ82" s="185">
        <f t="shared" si="29"/>
        <v>0.9986201705970903</v>
      </c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</row>
    <row r="83" spans="1:75" ht="18.75" customHeight="1">
      <c r="A83" s="183">
        <f t="shared" si="13"/>
        <v>64</v>
      </c>
      <c r="B83" s="148" t="s">
        <v>58</v>
      </c>
      <c r="C83" s="64" t="s">
        <v>123</v>
      </c>
      <c r="D83" s="149">
        <v>772</v>
      </c>
      <c r="E83" s="184">
        <f t="shared" si="3"/>
        <v>2.6417186227475241E-3</v>
      </c>
      <c r="F83" s="185">
        <f t="shared" si="4"/>
        <v>0.65913274978270808</v>
      </c>
      <c r="G83" s="23"/>
      <c r="H83" s="183">
        <f t="shared" si="14"/>
        <v>64</v>
      </c>
      <c r="I83" s="148" t="s">
        <v>52</v>
      </c>
      <c r="J83" s="64" t="s">
        <v>347</v>
      </c>
      <c r="K83" s="149">
        <v>165</v>
      </c>
      <c r="L83" s="184">
        <f t="shared" si="5"/>
        <v>1.3072827533751664E-3</v>
      </c>
      <c r="M83" s="185">
        <f t="shared" si="15"/>
        <v>0.96674748050960213</v>
      </c>
      <c r="N83" s="23"/>
      <c r="O83" s="183">
        <f t="shared" si="16"/>
        <v>64</v>
      </c>
      <c r="P83" s="148" t="s">
        <v>917</v>
      </c>
      <c r="Q83" s="64" t="s">
        <v>1566</v>
      </c>
      <c r="R83" s="149">
        <v>54</v>
      </c>
      <c r="S83" s="184">
        <f t="shared" si="6"/>
        <v>3.8095238095238095E-3</v>
      </c>
      <c r="T83" s="185">
        <f t="shared" si="17"/>
        <v>0.96253968253968269</v>
      </c>
      <c r="U83" s="45"/>
      <c r="V83" s="183">
        <f t="shared" si="18"/>
        <v>64</v>
      </c>
      <c r="W83" s="148" t="s">
        <v>58</v>
      </c>
      <c r="X83" s="64" t="s">
        <v>530</v>
      </c>
      <c r="Y83" s="149">
        <v>80</v>
      </c>
      <c r="Z83" s="184">
        <f t="shared" si="7"/>
        <v>2.5171480712352905E-3</v>
      </c>
      <c r="AA83" s="185">
        <f t="shared" si="19"/>
        <v>0.88056132401988496</v>
      </c>
      <c r="AB83" s="45"/>
      <c r="AC83" s="23"/>
      <c r="AD83" s="23"/>
      <c r="AE83" s="23"/>
      <c r="AF83" s="23"/>
      <c r="AG83" s="23"/>
      <c r="AH83" s="23"/>
      <c r="AI83" s="54"/>
      <c r="AJ83" s="183">
        <f t="shared" si="22"/>
        <v>64</v>
      </c>
      <c r="AK83" s="148" t="s">
        <v>61</v>
      </c>
      <c r="AL83" s="64" t="s">
        <v>859</v>
      </c>
      <c r="AM83" s="149">
        <v>18</v>
      </c>
      <c r="AN83" s="184">
        <f t="shared" si="9"/>
        <v>1.2635125649305067E-3</v>
      </c>
      <c r="AO83" s="185">
        <f t="shared" si="23"/>
        <v>0.97781833497121995</v>
      </c>
      <c r="AP83" s="54"/>
      <c r="AQ83" s="183">
        <f t="shared" si="24"/>
        <v>64</v>
      </c>
      <c r="AR83" s="148" t="s">
        <v>64</v>
      </c>
      <c r="AS83" s="64" t="s">
        <v>610</v>
      </c>
      <c r="AT83" s="149">
        <v>49</v>
      </c>
      <c r="AU83" s="184">
        <f t="shared" si="10"/>
        <v>2.0560590802282644E-3</v>
      </c>
      <c r="AV83" s="185">
        <f t="shared" si="25"/>
        <v>0.94033232628398722</v>
      </c>
      <c r="AW83" s="79"/>
      <c r="AX83" s="183">
        <f t="shared" si="26"/>
        <v>64</v>
      </c>
      <c r="AY83" s="148" t="s">
        <v>72</v>
      </c>
      <c r="AZ83" s="64" t="s">
        <v>1518</v>
      </c>
      <c r="BA83" s="149">
        <v>194</v>
      </c>
      <c r="BB83" s="184">
        <f t="shared" si="11"/>
        <v>4.3465597203862609E-3</v>
      </c>
      <c r="BC83" s="185">
        <f t="shared" si="27"/>
        <v>0.78287365850379731</v>
      </c>
      <c r="BD83" s="23"/>
      <c r="BE83" s="183">
        <f t="shared" si="28"/>
        <v>64</v>
      </c>
      <c r="BF83" s="148" t="s">
        <v>56</v>
      </c>
      <c r="BG83" s="64" t="s">
        <v>854</v>
      </c>
      <c r="BH83" s="149">
        <v>18</v>
      </c>
      <c r="BI83" s="184">
        <f t="shared" si="12"/>
        <v>5.644756648268941E-4</v>
      </c>
      <c r="BJ83" s="185">
        <f t="shared" si="29"/>
        <v>0.99918464626191716</v>
      </c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</row>
    <row r="84" spans="1:75" ht="18.75" customHeight="1">
      <c r="A84" s="183">
        <f t="shared" si="13"/>
        <v>65</v>
      </c>
      <c r="B84" s="148" t="s">
        <v>72</v>
      </c>
      <c r="C84" s="64" t="s">
        <v>1806</v>
      </c>
      <c r="D84" s="149">
        <v>759</v>
      </c>
      <c r="E84" s="184">
        <f t="shared" ref="E84:E147" si="30">D84/$D$873</f>
        <v>2.597233723659807E-3</v>
      </c>
      <c r="F84" s="185">
        <f t="shared" si="4"/>
        <v>0.66172998350636791</v>
      </c>
      <c r="G84" s="23"/>
      <c r="H84" s="183">
        <f t="shared" si="14"/>
        <v>65</v>
      </c>
      <c r="I84" s="148" t="s">
        <v>52</v>
      </c>
      <c r="J84" s="64" t="s">
        <v>338</v>
      </c>
      <c r="K84" s="149">
        <v>159</v>
      </c>
      <c r="L84" s="184">
        <f t="shared" si="5"/>
        <v>1.2597451987069784E-3</v>
      </c>
      <c r="M84" s="185">
        <f t="shared" si="15"/>
        <v>0.9680072257083091</v>
      </c>
      <c r="N84" s="23"/>
      <c r="O84" s="183">
        <f t="shared" si="16"/>
        <v>65</v>
      </c>
      <c r="P84" s="148" t="s">
        <v>917</v>
      </c>
      <c r="Q84" s="64" t="s">
        <v>724</v>
      </c>
      <c r="R84" s="149">
        <v>52</v>
      </c>
      <c r="S84" s="184">
        <f t="shared" si="6"/>
        <v>3.6684303350970017E-3</v>
      </c>
      <c r="T84" s="185">
        <f t="shared" si="17"/>
        <v>0.9662081128747797</v>
      </c>
      <c r="U84" s="45"/>
      <c r="V84" s="183">
        <f t="shared" si="18"/>
        <v>65</v>
      </c>
      <c r="W84" s="148" t="s">
        <v>58</v>
      </c>
      <c r="X84" s="64" t="s">
        <v>496</v>
      </c>
      <c r="Y84" s="149">
        <v>78</v>
      </c>
      <c r="Z84" s="184">
        <f t="shared" si="7"/>
        <v>2.4542193694544081E-3</v>
      </c>
      <c r="AA84" s="185">
        <f t="shared" si="19"/>
        <v>0.88301554338933941</v>
      </c>
      <c r="AB84" s="45"/>
      <c r="AC84" s="23"/>
      <c r="AD84" s="23"/>
      <c r="AE84" s="23"/>
      <c r="AF84" s="23"/>
      <c r="AG84" s="23"/>
      <c r="AH84" s="23"/>
      <c r="AI84" s="54"/>
      <c r="AJ84" s="183">
        <f t="shared" si="22"/>
        <v>65</v>
      </c>
      <c r="AK84" s="148" t="s">
        <v>61</v>
      </c>
      <c r="AL84" s="64" t="s">
        <v>890</v>
      </c>
      <c r="AM84" s="149">
        <v>18</v>
      </c>
      <c r="AN84" s="184">
        <f t="shared" si="9"/>
        <v>1.2635125649305067E-3</v>
      </c>
      <c r="AO84" s="185">
        <f t="shared" si="23"/>
        <v>0.97908184753615046</v>
      </c>
      <c r="AP84" s="54"/>
      <c r="AQ84" s="183">
        <f t="shared" si="24"/>
        <v>65</v>
      </c>
      <c r="AR84" s="148" t="s">
        <v>64</v>
      </c>
      <c r="AS84" s="64" t="s">
        <v>1652</v>
      </c>
      <c r="AT84" s="149">
        <v>49</v>
      </c>
      <c r="AU84" s="184">
        <f t="shared" si="10"/>
        <v>2.0560590802282644E-3</v>
      </c>
      <c r="AV84" s="185">
        <f t="shared" si="25"/>
        <v>0.94238838536421543</v>
      </c>
      <c r="AW84" s="79"/>
      <c r="AX84" s="183">
        <f t="shared" si="26"/>
        <v>65</v>
      </c>
      <c r="AY84" s="148" t="s">
        <v>72</v>
      </c>
      <c r="AZ84" s="64" t="s">
        <v>1613</v>
      </c>
      <c r="BA84" s="149">
        <v>188</v>
      </c>
      <c r="BB84" s="184">
        <f t="shared" si="11"/>
        <v>4.2121300383124597E-3</v>
      </c>
      <c r="BC84" s="185">
        <f t="shared" si="27"/>
        <v>0.78708578854210975</v>
      </c>
      <c r="BD84" s="23"/>
      <c r="BE84" s="183">
        <f t="shared" si="28"/>
        <v>65</v>
      </c>
      <c r="BF84" s="148" t="s">
        <v>56</v>
      </c>
      <c r="BG84" s="64" t="s">
        <v>855</v>
      </c>
      <c r="BH84" s="149">
        <v>17</v>
      </c>
      <c r="BI84" s="184">
        <f t="shared" si="12"/>
        <v>5.3311590566984448E-4</v>
      </c>
      <c r="BJ84" s="185">
        <f t="shared" si="29"/>
        <v>0.99971776216758701</v>
      </c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</row>
    <row r="85" spans="1:75" ht="18.75" customHeight="1">
      <c r="A85" s="183">
        <f t="shared" si="13"/>
        <v>66</v>
      </c>
      <c r="B85" s="148" t="s">
        <v>52</v>
      </c>
      <c r="C85" s="64" t="s">
        <v>131</v>
      </c>
      <c r="D85" s="149">
        <v>743</v>
      </c>
      <c r="E85" s="184">
        <f t="shared" si="30"/>
        <v>2.5424830786287701E-3</v>
      </c>
      <c r="F85" s="185">
        <f t="shared" ref="F85:F148" si="31">F84+E85</f>
        <v>0.66427246658499672</v>
      </c>
      <c r="G85" s="23"/>
      <c r="H85" s="183">
        <f t="shared" si="14"/>
        <v>66</v>
      </c>
      <c r="I85" s="148" t="s">
        <v>52</v>
      </c>
      <c r="J85" s="64" t="s">
        <v>333</v>
      </c>
      <c r="K85" s="149">
        <v>155</v>
      </c>
      <c r="L85" s="184">
        <f t="shared" ref="L85:L148" si="32">K85/$K$162</f>
        <v>1.2280534955948534E-3</v>
      </c>
      <c r="M85" s="185">
        <f t="shared" si="15"/>
        <v>0.96923527920390395</v>
      </c>
      <c r="N85" s="23"/>
      <c r="O85" s="183">
        <f t="shared" si="16"/>
        <v>66</v>
      </c>
      <c r="P85" s="148" t="s">
        <v>917</v>
      </c>
      <c r="Q85" s="64" t="s">
        <v>1592</v>
      </c>
      <c r="R85" s="149">
        <v>50</v>
      </c>
      <c r="S85" s="184">
        <f t="shared" ref="S85:S99" si="33">R85/$R$99</f>
        <v>3.5273368606701938E-3</v>
      </c>
      <c r="T85" s="185">
        <f t="shared" si="17"/>
        <v>0.96973544973544989</v>
      </c>
      <c r="U85" s="45"/>
      <c r="V85" s="183">
        <f t="shared" si="18"/>
        <v>66</v>
      </c>
      <c r="W85" s="148" t="s">
        <v>58</v>
      </c>
      <c r="X85" s="64" t="s">
        <v>1717</v>
      </c>
      <c r="Y85" s="149">
        <v>77</v>
      </c>
      <c r="Z85" s="184">
        <f t="shared" ref="Z85:Z148" si="34">Y85/$Y$176</f>
        <v>2.4227550185639672E-3</v>
      </c>
      <c r="AA85" s="185">
        <f t="shared" si="19"/>
        <v>0.88543829840790333</v>
      </c>
      <c r="AB85" s="45"/>
      <c r="AC85" s="23"/>
      <c r="AD85" s="23"/>
      <c r="AE85" s="23"/>
      <c r="AF85" s="23"/>
      <c r="AG85" s="23"/>
      <c r="AH85" s="23"/>
      <c r="AI85" s="54"/>
      <c r="AJ85" s="183">
        <f t="shared" si="22"/>
        <v>66</v>
      </c>
      <c r="AK85" s="148" t="s">
        <v>61</v>
      </c>
      <c r="AL85" s="64" t="s">
        <v>1645</v>
      </c>
      <c r="AM85" s="149">
        <v>18</v>
      </c>
      <c r="AN85" s="184">
        <f t="shared" ref="AN85:AN109" si="35">AM85/$AM$109</f>
        <v>1.2635125649305067E-3</v>
      </c>
      <c r="AO85" s="185">
        <f t="shared" si="23"/>
        <v>0.98034536010108098</v>
      </c>
      <c r="AP85" s="54"/>
      <c r="AQ85" s="183">
        <f t="shared" si="24"/>
        <v>66</v>
      </c>
      <c r="AR85" s="148" t="s">
        <v>64</v>
      </c>
      <c r="AS85" s="64" t="s">
        <v>715</v>
      </c>
      <c r="AT85" s="149">
        <v>48</v>
      </c>
      <c r="AU85" s="184">
        <f t="shared" ref="AU85:AU134" si="36">AT85/$AT$134</f>
        <v>2.014098690835851E-3</v>
      </c>
      <c r="AV85" s="185">
        <f t="shared" si="25"/>
        <v>0.94440248405505123</v>
      </c>
      <c r="AW85" s="79"/>
      <c r="AX85" s="183">
        <f t="shared" si="26"/>
        <v>66</v>
      </c>
      <c r="AY85" s="148" t="s">
        <v>72</v>
      </c>
      <c r="AZ85" s="64" t="s">
        <v>317</v>
      </c>
      <c r="BA85" s="149">
        <v>187</v>
      </c>
      <c r="BB85" s="184">
        <f t="shared" ref="BB85:BB148" si="37">BA85/$BA$208</f>
        <v>4.1897250913001593E-3</v>
      </c>
      <c r="BC85" s="185">
        <f t="shared" si="27"/>
        <v>0.79127551363340987</v>
      </c>
      <c r="BD85" s="23"/>
      <c r="BE85" s="183">
        <f t="shared" si="28"/>
        <v>66</v>
      </c>
      <c r="BF85" s="148" t="s">
        <v>56</v>
      </c>
      <c r="BG85" s="64" t="s">
        <v>868</v>
      </c>
      <c r="BH85" s="149">
        <v>9</v>
      </c>
      <c r="BI85" s="184">
        <f t="shared" ref="BI85:BI86" si="38">BH85/$BH$86</f>
        <v>2.8223783241344705E-4</v>
      </c>
      <c r="BJ85" s="185">
        <f t="shared" si="29"/>
        <v>1.0000000000000004</v>
      </c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</row>
    <row r="86" spans="1:75" ht="18.75" customHeight="1">
      <c r="A86" s="183">
        <f t="shared" ref="A86:A149" si="39">A85+1</f>
        <v>67</v>
      </c>
      <c r="B86" s="148" t="s">
        <v>58</v>
      </c>
      <c r="C86" s="64" t="s">
        <v>1489</v>
      </c>
      <c r="D86" s="149">
        <v>716</v>
      </c>
      <c r="E86" s="184">
        <f t="shared" si="30"/>
        <v>2.4500913651388954E-3</v>
      </c>
      <c r="F86" s="185">
        <f t="shared" si="31"/>
        <v>0.66672255795013557</v>
      </c>
      <c r="G86" s="23"/>
      <c r="H86" s="183">
        <f t="shared" ref="H86:H149" si="40">H85+1</f>
        <v>67</v>
      </c>
      <c r="I86" s="148" t="s">
        <v>52</v>
      </c>
      <c r="J86" s="64" t="s">
        <v>307</v>
      </c>
      <c r="K86" s="149">
        <v>148</v>
      </c>
      <c r="L86" s="184">
        <f t="shared" si="32"/>
        <v>1.1725930151486341E-3</v>
      </c>
      <c r="M86" s="185">
        <f t="shared" ref="M86:M149" si="41">M85+L86</f>
        <v>0.97040787221905256</v>
      </c>
      <c r="N86" s="23"/>
      <c r="O86" s="183">
        <f t="shared" ref="O86:O98" si="42">O85+1</f>
        <v>67</v>
      </c>
      <c r="P86" s="148" t="s">
        <v>917</v>
      </c>
      <c r="Q86" s="64" t="s">
        <v>1520</v>
      </c>
      <c r="R86" s="149">
        <v>47</v>
      </c>
      <c r="S86" s="184">
        <f t="shared" si="33"/>
        <v>3.3156966490299825E-3</v>
      </c>
      <c r="T86" s="185">
        <f t="shared" ref="T86:T98" si="43">T85+S86</f>
        <v>0.97305114638447987</v>
      </c>
      <c r="U86" s="45"/>
      <c r="V86" s="183">
        <f t="shared" ref="V86:V149" si="44">V85+1</f>
        <v>67</v>
      </c>
      <c r="W86" s="148" t="s">
        <v>58</v>
      </c>
      <c r="X86" s="64" t="s">
        <v>1736</v>
      </c>
      <c r="Y86" s="149">
        <v>77</v>
      </c>
      <c r="Z86" s="184">
        <f t="shared" si="34"/>
        <v>2.4227550185639672E-3</v>
      </c>
      <c r="AA86" s="185">
        <f t="shared" ref="AA86:AA149" si="45">AA85+Z86</f>
        <v>0.88786105342646726</v>
      </c>
      <c r="AB86" s="45"/>
      <c r="AC86" s="23"/>
      <c r="AD86" s="23"/>
      <c r="AE86" s="23"/>
      <c r="AF86" s="23"/>
      <c r="AG86" s="23"/>
      <c r="AH86" s="23"/>
      <c r="AI86" s="54"/>
      <c r="AJ86" s="183">
        <f t="shared" ref="AJ86:AJ108" si="46">AJ85+1</f>
        <v>67</v>
      </c>
      <c r="AK86" s="148" t="s">
        <v>61</v>
      </c>
      <c r="AL86" s="64" t="s">
        <v>832</v>
      </c>
      <c r="AM86" s="149">
        <v>18</v>
      </c>
      <c r="AN86" s="184">
        <f t="shared" si="35"/>
        <v>1.2635125649305067E-3</v>
      </c>
      <c r="AO86" s="185">
        <f t="shared" ref="AO86:AO108" si="47">AO85+AN86</f>
        <v>0.98160887266601149</v>
      </c>
      <c r="AP86" s="54"/>
      <c r="AQ86" s="183">
        <f t="shared" ref="AQ86:AQ133" si="48">AQ85+1</f>
        <v>67</v>
      </c>
      <c r="AR86" s="148" t="s">
        <v>64</v>
      </c>
      <c r="AS86" s="64" t="s">
        <v>1564</v>
      </c>
      <c r="AT86" s="149">
        <v>47</v>
      </c>
      <c r="AU86" s="184">
        <f t="shared" si="36"/>
        <v>1.9721383014434375E-3</v>
      </c>
      <c r="AV86" s="185">
        <f t="shared" ref="AV86:AV133" si="49">AV85+AU86</f>
        <v>0.94637462235649461</v>
      </c>
      <c r="AW86" s="79"/>
      <c r="AX86" s="183">
        <f t="shared" ref="AX86:AX149" si="50">AX85+1</f>
        <v>67</v>
      </c>
      <c r="AY86" s="148" t="s">
        <v>72</v>
      </c>
      <c r="AZ86" s="64" t="s">
        <v>306</v>
      </c>
      <c r="BA86" s="149">
        <v>174</v>
      </c>
      <c r="BB86" s="184">
        <f t="shared" si="37"/>
        <v>3.8984607801402548E-3</v>
      </c>
      <c r="BC86" s="185">
        <f t="shared" ref="BC86:BC149" si="51">BC85+BB86</f>
        <v>0.79517397441355009</v>
      </c>
      <c r="BD86" s="23"/>
      <c r="BE86" s="264" t="s">
        <v>912</v>
      </c>
      <c r="BF86" s="264"/>
      <c r="BG86" s="264"/>
      <c r="BH86" s="105">
        <f>SUM(BH20:BH85)</f>
        <v>31888</v>
      </c>
      <c r="BI86" s="152">
        <f t="shared" si="38"/>
        <v>1</v>
      </c>
      <c r="BJ86" s="78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</row>
    <row r="87" spans="1:75" ht="18.75" customHeight="1">
      <c r="A87" s="183">
        <f t="shared" si="39"/>
        <v>68</v>
      </c>
      <c r="B87" s="148" t="s">
        <v>52</v>
      </c>
      <c r="C87" s="64" t="s">
        <v>1612</v>
      </c>
      <c r="D87" s="149">
        <v>715</v>
      </c>
      <c r="E87" s="184">
        <f t="shared" si="30"/>
        <v>2.4466694498244557E-3</v>
      </c>
      <c r="F87" s="185">
        <f t="shared" si="31"/>
        <v>0.66916922739995999</v>
      </c>
      <c r="G87" s="23"/>
      <c r="H87" s="183">
        <f t="shared" si="40"/>
        <v>68</v>
      </c>
      <c r="I87" s="148" t="s">
        <v>52</v>
      </c>
      <c r="J87" s="64" t="s">
        <v>1741</v>
      </c>
      <c r="K87" s="149">
        <v>145</v>
      </c>
      <c r="L87" s="184">
        <f t="shared" si="32"/>
        <v>1.1488242378145401E-3</v>
      </c>
      <c r="M87" s="185">
        <f t="shared" si="41"/>
        <v>0.97155669645686715</v>
      </c>
      <c r="N87" s="23"/>
      <c r="O87" s="183">
        <f t="shared" si="42"/>
        <v>68</v>
      </c>
      <c r="P87" s="148" t="s">
        <v>917</v>
      </c>
      <c r="Q87" s="64" t="s">
        <v>746</v>
      </c>
      <c r="R87" s="149">
        <v>47</v>
      </c>
      <c r="S87" s="184">
        <f t="shared" si="33"/>
        <v>3.3156966490299825E-3</v>
      </c>
      <c r="T87" s="185">
        <f t="shared" si="43"/>
        <v>0.97636684303350985</v>
      </c>
      <c r="U87" s="45"/>
      <c r="V87" s="183">
        <f t="shared" si="44"/>
        <v>68</v>
      </c>
      <c r="W87" s="148" t="s">
        <v>58</v>
      </c>
      <c r="X87" s="64" t="s">
        <v>1542</v>
      </c>
      <c r="Y87" s="149">
        <v>76</v>
      </c>
      <c r="Z87" s="184">
        <f t="shared" si="34"/>
        <v>2.3912906676735258E-3</v>
      </c>
      <c r="AA87" s="185">
        <f t="shared" si="45"/>
        <v>0.89025234409414078</v>
      </c>
      <c r="AB87" s="45"/>
      <c r="AC87" s="23"/>
      <c r="AD87" s="23"/>
      <c r="AE87" s="23"/>
      <c r="AF87" s="23"/>
      <c r="AG87" s="23"/>
      <c r="AH87" s="23"/>
      <c r="AI87" s="54"/>
      <c r="AJ87" s="183">
        <f t="shared" si="46"/>
        <v>68</v>
      </c>
      <c r="AK87" s="148" t="s">
        <v>61</v>
      </c>
      <c r="AL87" s="64" t="s">
        <v>851</v>
      </c>
      <c r="AM87" s="149">
        <v>18</v>
      </c>
      <c r="AN87" s="184">
        <f t="shared" si="35"/>
        <v>1.2635125649305067E-3</v>
      </c>
      <c r="AO87" s="185">
        <f t="shared" si="47"/>
        <v>0.982872385230942</v>
      </c>
      <c r="AP87" s="54"/>
      <c r="AQ87" s="183">
        <f t="shared" si="48"/>
        <v>68</v>
      </c>
      <c r="AR87" s="148" t="s">
        <v>64</v>
      </c>
      <c r="AS87" s="64" t="s">
        <v>1732</v>
      </c>
      <c r="AT87" s="149">
        <v>47</v>
      </c>
      <c r="AU87" s="184">
        <f t="shared" si="36"/>
        <v>1.9721383014434375E-3</v>
      </c>
      <c r="AV87" s="185">
        <f t="shared" si="49"/>
        <v>0.94834676065793799</v>
      </c>
      <c r="AW87" s="79"/>
      <c r="AX87" s="183">
        <f t="shared" si="50"/>
        <v>68</v>
      </c>
      <c r="AY87" s="148" t="s">
        <v>72</v>
      </c>
      <c r="AZ87" s="64" t="s">
        <v>281</v>
      </c>
      <c r="BA87" s="149">
        <v>172</v>
      </c>
      <c r="BB87" s="184">
        <f t="shared" si="37"/>
        <v>3.8536508861156545E-3</v>
      </c>
      <c r="BC87" s="185">
        <f t="shared" si="51"/>
        <v>0.79902762529966576</v>
      </c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</row>
    <row r="88" spans="1:75" ht="18.75" customHeight="1">
      <c r="A88" s="183">
        <f t="shared" si="39"/>
        <v>69</v>
      </c>
      <c r="B88" s="148" t="s">
        <v>56</v>
      </c>
      <c r="C88" s="64" t="s">
        <v>1680</v>
      </c>
      <c r="D88" s="149">
        <v>706</v>
      </c>
      <c r="E88" s="184">
        <f t="shared" si="30"/>
        <v>2.4158722119944974E-3</v>
      </c>
      <c r="F88" s="185">
        <f t="shared" si="31"/>
        <v>0.67158509961195445</v>
      </c>
      <c r="G88" s="23"/>
      <c r="H88" s="183">
        <f t="shared" si="40"/>
        <v>69</v>
      </c>
      <c r="I88" s="148" t="s">
        <v>52</v>
      </c>
      <c r="J88" s="64" t="s">
        <v>452</v>
      </c>
      <c r="K88" s="149">
        <v>137</v>
      </c>
      <c r="L88" s="184">
        <f t="shared" si="32"/>
        <v>1.0854408315902897E-3</v>
      </c>
      <c r="M88" s="185">
        <f t="shared" si="41"/>
        <v>0.9726421372884575</v>
      </c>
      <c r="N88" s="23"/>
      <c r="O88" s="183">
        <f t="shared" si="42"/>
        <v>69</v>
      </c>
      <c r="P88" s="148" t="s">
        <v>917</v>
      </c>
      <c r="Q88" s="64" t="s">
        <v>597</v>
      </c>
      <c r="R88" s="149">
        <v>45</v>
      </c>
      <c r="S88" s="184">
        <f t="shared" si="33"/>
        <v>3.1746031746031746E-3</v>
      </c>
      <c r="T88" s="185">
        <f t="shared" si="43"/>
        <v>0.97954144620811301</v>
      </c>
      <c r="U88" s="45"/>
      <c r="V88" s="183">
        <f t="shared" si="44"/>
        <v>69</v>
      </c>
      <c r="W88" s="148" t="s">
        <v>58</v>
      </c>
      <c r="X88" s="64" t="s">
        <v>1671</v>
      </c>
      <c r="Y88" s="149">
        <v>74</v>
      </c>
      <c r="Z88" s="184">
        <f t="shared" si="34"/>
        <v>2.3283619658926438E-3</v>
      </c>
      <c r="AA88" s="185">
        <f t="shared" si="45"/>
        <v>0.89258070606003337</v>
      </c>
      <c r="AB88" s="45"/>
      <c r="AC88" s="23"/>
      <c r="AD88" s="23"/>
      <c r="AE88" s="23"/>
      <c r="AF88" s="23"/>
      <c r="AG88" s="23"/>
      <c r="AH88" s="23"/>
      <c r="AI88" s="54"/>
      <c r="AJ88" s="183">
        <f t="shared" si="46"/>
        <v>69</v>
      </c>
      <c r="AK88" s="148" t="s">
        <v>61</v>
      </c>
      <c r="AL88" s="64" t="s">
        <v>1794</v>
      </c>
      <c r="AM88" s="149">
        <v>18</v>
      </c>
      <c r="AN88" s="184">
        <f t="shared" si="35"/>
        <v>1.2635125649305067E-3</v>
      </c>
      <c r="AO88" s="185">
        <f t="shared" si="47"/>
        <v>0.98413589779587252</v>
      </c>
      <c r="AP88" s="54"/>
      <c r="AQ88" s="183">
        <f t="shared" si="48"/>
        <v>69</v>
      </c>
      <c r="AR88" s="148" t="s">
        <v>64</v>
      </c>
      <c r="AS88" s="64" t="s">
        <v>1753</v>
      </c>
      <c r="AT88" s="149">
        <v>46</v>
      </c>
      <c r="AU88" s="184">
        <f t="shared" si="36"/>
        <v>1.9301779120510238E-3</v>
      </c>
      <c r="AV88" s="185">
        <f t="shared" si="49"/>
        <v>0.95027693856998907</v>
      </c>
      <c r="AW88" s="79"/>
      <c r="AX88" s="183">
        <f t="shared" si="50"/>
        <v>69</v>
      </c>
      <c r="AY88" s="148" t="s">
        <v>72</v>
      </c>
      <c r="AZ88" s="64" t="s">
        <v>1649</v>
      </c>
      <c r="BA88" s="149">
        <v>167</v>
      </c>
      <c r="BB88" s="184">
        <f t="shared" si="37"/>
        <v>3.7416261510541528E-3</v>
      </c>
      <c r="BC88" s="185">
        <f t="shared" si="51"/>
        <v>0.80276925145071987</v>
      </c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</row>
    <row r="89" spans="1:75" ht="18.75" customHeight="1">
      <c r="A89" s="183">
        <f t="shared" si="39"/>
        <v>70</v>
      </c>
      <c r="B89" s="148" t="s">
        <v>72</v>
      </c>
      <c r="C89" s="64" t="s">
        <v>1510</v>
      </c>
      <c r="D89" s="149">
        <v>705</v>
      </c>
      <c r="E89" s="184">
        <f t="shared" si="30"/>
        <v>2.4124502966800577E-3</v>
      </c>
      <c r="F89" s="185">
        <f t="shared" si="31"/>
        <v>0.67399754990863447</v>
      </c>
      <c r="G89" s="23"/>
      <c r="H89" s="183">
        <f t="shared" si="40"/>
        <v>70</v>
      </c>
      <c r="I89" s="148" t="s">
        <v>52</v>
      </c>
      <c r="J89" s="64" t="s">
        <v>416</v>
      </c>
      <c r="K89" s="149">
        <v>121</v>
      </c>
      <c r="L89" s="184">
        <f t="shared" si="32"/>
        <v>9.586740191417887E-4</v>
      </c>
      <c r="M89" s="185">
        <f t="shared" si="41"/>
        <v>0.97360081130759923</v>
      </c>
      <c r="N89" s="23"/>
      <c r="O89" s="183">
        <f t="shared" si="42"/>
        <v>70</v>
      </c>
      <c r="P89" s="148" t="s">
        <v>917</v>
      </c>
      <c r="Q89" s="64" t="s">
        <v>616</v>
      </c>
      <c r="R89" s="149">
        <v>45</v>
      </c>
      <c r="S89" s="184">
        <f t="shared" si="33"/>
        <v>3.1746031746031746E-3</v>
      </c>
      <c r="T89" s="185">
        <f t="shared" si="43"/>
        <v>0.98271604938271617</v>
      </c>
      <c r="U89" s="45"/>
      <c r="V89" s="183">
        <f t="shared" si="44"/>
        <v>70</v>
      </c>
      <c r="W89" s="148" t="s">
        <v>58</v>
      </c>
      <c r="X89" s="64" t="s">
        <v>1597</v>
      </c>
      <c r="Y89" s="149">
        <v>71</v>
      </c>
      <c r="Z89" s="184">
        <f t="shared" si="34"/>
        <v>2.2339689132213204E-3</v>
      </c>
      <c r="AA89" s="185">
        <f t="shared" si="45"/>
        <v>0.89481467497325473</v>
      </c>
      <c r="AB89" s="45"/>
      <c r="AC89" s="23"/>
      <c r="AD89" s="23"/>
      <c r="AE89" s="23"/>
      <c r="AF89" s="23"/>
      <c r="AG89" s="23"/>
      <c r="AH89" s="23"/>
      <c r="AI89" s="54"/>
      <c r="AJ89" s="183">
        <f t="shared" si="46"/>
        <v>70</v>
      </c>
      <c r="AK89" s="148" t="s">
        <v>61</v>
      </c>
      <c r="AL89" s="64" t="s">
        <v>869</v>
      </c>
      <c r="AM89" s="149">
        <v>17</v>
      </c>
      <c r="AN89" s="184">
        <f t="shared" si="35"/>
        <v>1.1933174224343676E-3</v>
      </c>
      <c r="AO89" s="185">
        <f t="shared" si="47"/>
        <v>0.98532921521830685</v>
      </c>
      <c r="AP89" s="54"/>
      <c r="AQ89" s="183">
        <f t="shared" si="48"/>
        <v>70</v>
      </c>
      <c r="AR89" s="148" t="s">
        <v>64</v>
      </c>
      <c r="AS89" s="64" t="s">
        <v>723</v>
      </c>
      <c r="AT89" s="149">
        <v>45</v>
      </c>
      <c r="AU89" s="184">
        <f t="shared" si="36"/>
        <v>1.8882175226586104E-3</v>
      </c>
      <c r="AV89" s="185">
        <f t="shared" si="49"/>
        <v>0.95216515609264774</v>
      </c>
      <c r="AW89" s="79"/>
      <c r="AX89" s="183">
        <f t="shared" si="50"/>
        <v>70</v>
      </c>
      <c r="AY89" s="148" t="s">
        <v>72</v>
      </c>
      <c r="AZ89" s="64" t="s">
        <v>294</v>
      </c>
      <c r="BA89" s="149">
        <v>166</v>
      </c>
      <c r="BB89" s="184">
        <f t="shared" si="37"/>
        <v>3.7192212040418524E-3</v>
      </c>
      <c r="BC89" s="185">
        <f t="shared" si="51"/>
        <v>0.80648847265476176</v>
      </c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</row>
    <row r="90" spans="1:75" ht="18.75" customHeight="1">
      <c r="A90" s="183">
        <f t="shared" si="39"/>
        <v>71</v>
      </c>
      <c r="B90" s="148" t="s">
        <v>72</v>
      </c>
      <c r="C90" s="64" t="s">
        <v>1804</v>
      </c>
      <c r="D90" s="149">
        <v>703</v>
      </c>
      <c r="E90" s="184">
        <f t="shared" si="30"/>
        <v>2.4056064660511784E-3</v>
      </c>
      <c r="F90" s="185">
        <f t="shared" si="31"/>
        <v>0.67640315637468562</v>
      </c>
      <c r="G90" s="23"/>
      <c r="H90" s="183">
        <f t="shared" si="40"/>
        <v>71</v>
      </c>
      <c r="I90" s="148" t="s">
        <v>52</v>
      </c>
      <c r="J90" s="64" t="s">
        <v>370</v>
      </c>
      <c r="K90" s="149">
        <v>121</v>
      </c>
      <c r="L90" s="184">
        <f t="shared" si="32"/>
        <v>9.586740191417887E-4</v>
      </c>
      <c r="M90" s="185">
        <f t="shared" si="41"/>
        <v>0.97455948532674097</v>
      </c>
      <c r="N90" s="23"/>
      <c r="O90" s="183">
        <f t="shared" si="42"/>
        <v>71</v>
      </c>
      <c r="P90" s="148" t="s">
        <v>917</v>
      </c>
      <c r="Q90" s="64" t="s">
        <v>1588</v>
      </c>
      <c r="R90" s="149">
        <v>43</v>
      </c>
      <c r="S90" s="184">
        <f t="shared" si="33"/>
        <v>3.0335097001763667E-3</v>
      </c>
      <c r="T90" s="185">
        <f t="shared" si="43"/>
        <v>0.98574955908289252</v>
      </c>
      <c r="U90" s="45"/>
      <c r="V90" s="183">
        <f t="shared" si="44"/>
        <v>71</v>
      </c>
      <c r="W90" s="148" t="s">
        <v>58</v>
      </c>
      <c r="X90" s="64" t="s">
        <v>1508</v>
      </c>
      <c r="Y90" s="149">
        <v>70</v>
      </c>
      <c r="Z90" s="184">
        <f t="shared" si="34"/>
        <v>2.202504562330879E-3</v>
      </c>
      <c r="AA90" s="185">
        <f t="shared" si="45"/>
        <v>0.89701717953558557</v>
      </c>
      <c r="AB90" s="45"/>
      <c r="AC90" s="23"/>
      <c r="AD90" s="23"/>
      <c r="AE90" s="23"/>
      <c r="AF90" s="23"/>
      <c r="AG90" s="23"/>
      <c r="AH90" s="23"/>
      <c r="AI90" s="54"/>
      <c r="AJ90" s="183">
        <f t="shared" si="46"/>
        <v>71</v>
      </c>
      <c r="AK90" s="148" t="s">
        <v>61</v>
      </c>
      <c r="AL90" s="64" t="s">
        <v>833</v>
      </c>
      <c r="AM90" s="149">
        <v>16</v>
      </c>
      <c r="AN90" s="184">
        <f t="shared" si="35"/>
        <v>1.1231222799382282E-3</v>
      </c>
      <c r="AO90" s="185">
        <f t="shared" si="47"/>
        <v>0.98645233749824512</v>
      </c>
      <c r="AP90" s="54"/>
      <c r="AQ90" s="183">
        <f t="shared" si="48"/>
        <v>71</v>
      </c>
      <c r="AR90" s="148" t="s">
        <v>64</v>
      </c>
      <c r="AS90" s="64" t="s">
        <v>1778</v>
      </c>
      <c r="AT90" s="149">
        <v>44</v>
      </c>
      <c r="AU90" s="184">
        <f t="shared" si="36"/>
        <v>1.8462571332661967E-3</v>
      </c>
      <c r="AV90" s="185">
        <f t="shared" si="49"/>
        <v>0.95401141322591398</v>
      </c>
      <c r="AW90" s="79"/>
      <c r="AX90" s="183">
        <f t="shared" si="50"/>
        <v>71</v>
      </c>
      <c r="AY90" s="148" t="s">
        <v>72</v>
      </c>
      <c r="AZ90" s="64" t="s">
        <v>1693</v>
      </c>
      <c r="BA90" s="149">
        <v>164</v>
      </c>
      <c r="BB90" s="184">
        <f t="shared" si="37"/>
        <v>3.6744113100172517E-3</v>
      </c>
      <c r="BC90" s="185">
        <f t="shared" si="51"/>
        <v>0.81016288396477898</v>
      </c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</row>
    <row r="91" spans="1:75" ht="18.75" customHeight="1">
      <c r="A91" s="183">
        <f t="shared" si="39"/>
        <v>72</v>
      </c>
      <c r="B91" s="148" t="s">
        <v>61</v>
      </c>
      <c r="C91" s="64" t="s">
        <v>129</v>
      </c>
      <c r="D91" s="149">
        <v>695</v>
      </c>
      <c r="E91" s="184">
        <f t="shared" si="30"/>
        <v>2.3782311435356597E-3</v>
      </c>
      <c r="F91" s="185">
        <f t="shared" si="31"/>
        <v>0.67878138751822126</v>
      </c>
      <c r="G91" s="23"/>
      <c r="H91" s="183">
        <f t="shared" si="40"/>
        <v>72</v>
      </c>
      <c r="I91" s="148" t="s">
        <v>52</v>
      </c>
      <c r="J91" s="64" t="s">
        <v>353</v>
      </c>
      <c r="K91" s="149">
        <v>118</v>
      </c>
      <c r="L91" s="184">
        <f t="shared" si="32"/>
        <v>9.3490524180769473E-4</v>
      </c>
      <c r="M91" s="185">
        <f t="shared" si="41"/>
        <v>0.9754943905685487</v>
      </c>
      <c r="N91" s="23"/>
      <c r="O91" s="183">
        <f t="shared" si="42"/>
        <v>72</v>
      </c>
      <c r="P91" s="148" t="s">
        <v>917</v>
      </c>
      <c r="Q91" s="64" t="s">
        <v>1674</v>
      </c>
      <c r="R91" s="149">
        <v>33</v>
      </c>
      <c r="S91" s="184">
        <f t="shared" si="33"/>
        <v>2.3280423280423279E-3</v>
      </c>
      <c r="T91" s="185">
        <f t="shared" si="43"/>
        <v>0.98807760141093481</v>
      </c>
      <c r="U91" s="45"/>
      <c r="V91" s="183">
        <f t="shared" si="44"/>
        <v>72</v>
      </c>
      <c r="W91" s="148" t="s">
        <v>58</v>
      </c>
      <c r="X91" s="64" t="s">
        <v>492</v>
      </c>
      <c r="Y91" s="149">
        <v>70</v>
      </c>
      <c r="Z91" s="184">
        <f t="shared" si="34"/>
        <v>2.202504562330879E-3</v>
      </c>
      <c r="AA91" s="185">
        <f t="shared" si="45"/>
        <v>0.89921968409791642</v>
      </c>
      <c r="AB91" s="45"/>
      <c r="AC91" s="23"/>
      <c r="AD91" s="23"/>
      <c r="AE91" s="23"/>
      <c r="AF91" s="23"/>
      <c r="AG91" s="23"/>
      <c r="AH91" s="23"/>
      <c r="AI91" s="54"/>
      <c r="AJ91" s="183">
        <f t="shared" si="46"/>
        <v>72</v>
      </c>
      <c r="AK91" s="148" t="s">
        <v>61</v>
      </c>
      <c r="AL91" s="64" t="s">
        <v>1809</v>
      </c>
      <c r="AM91" s="149">
        <v>16</v>
      </c>
      <c r="AN91" s="184">
        <f t="shared" si="35"/>
        <v>1.1231222799382282E-3</v>
      </c>
      <c r="AO91" s="185">
        <f t="shared" si="47"/>
        <v>0.9875754597781834</v>
      </c>
      <c r="AP91" s="54"/>
      <c r="AQ91" s="183">
        <f t="shared" si="48"/>
        <v>72</v>
      </c>
      <c r="AR91" s="148" t="s">
        <v>64</v>
      </c>
      <c r="AS91" s="64" t="s">
        <v>708</v>
      </c>
      <c r="AT91" s="149">
        <v>43</v>
      </c>
      <c r="AU91" s="184">
        <f t="shared" si="36"/>
        <v>1.8042967438737833E-3</v>
      </c>
      <c r="AV91" s="185">
        <f t="shared" si="49"/>
        <v>0.95581570996978782</v>
      </c>
      <c r="AW91" s="79"/>
      <c r="AX91" s="183">
        <f t="shared" si="50"/>
        <v>72</v>
      </c>
      <c r="AY91" s="148" t="s">
        <v>72</v>
      </c>
      <c r="AZ91" s="64" t="s">
        <v>326</v>
      </c>
      <c r="BA91" s="149">
        <v>160</v>
      </c>
      <c r="BB91" s="184">
        <f t="shared" si="37"/>
        <v>3.5847915219680507E-3</v>
      </c>
      <c r="BC91" s="185">
        <f t="shared" si="51"/>
        <v>0.81374767548674698</v>
      </c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</row>
    <row r="92" spans="1:75" ht="18.75" customHeight="1">
      <c r="A92" s="183">
        <f t="shared" si="39"/>
        <v>73</v>
      </c>
      <c r="B92" s="148" t="s">
        <v>52</v>
      </c>
      <c r="C92" s="64" t="s">
        <v>134</v>
      </c>
      <c r="D92" s="149">
        <v>684</v>
      </c>
      <c r="E92" s="184">
        <f t="shared" si="30"/>
        <v>2.340590075076822E-3</v>
      </c>
      <c r="F92" s="185">
        <f t="shared" si="31"/>
        <v>0.68112197759329807</v>
      </c>
      <c r="G92" s="23"/>
      <c r="H92" s="183">
        <f t="shared" si="40"/>
        <v>73</v>
      </c>
      <c r="I92" s="148" t="s">
        <v>52</v>
      </c>
      <c r="J92" s="64" t="s">
        <v>1521</v>
      </c>
      <c r="K92" s="149">
        <v>116</v>
      </c>
      <c r="L92" s="184">
        <f t="shared" si="32"/>
        <v>9.1905939025163207E-4</v>
      </c>
      <c r="M92" s="185">
        <f t="shared" si="41"/>
        <v>0.97641344995880031</v>
      </c>
      <c r="N92" s="23"/>
      <c r="O92" s="183">
        <f t="shared" si="42"/>
        <v>73</v>
      </c>
      <c r="P92" s="148" t="s">
        <v>917</v>
      </c>
      <c r="Q92" s="64" t="s">
        <v>751</v>
      </c>
      <c r="R92" s="149">
        <v>33</v>
      </c>
      <c r="S92" s="184">
        <f t="shared" si="33"/>
        <v>2.3280423280423279E-3</v>
      </c>
      <c r="T92" s="185">
        <f t="shared" si="43"/>
        <v>0.9904056437389771</v>
      </c>
      <c r="U92" s="45"/>
      <c r="V92" s="212">
        <f t="shared" si="44"/>
        <v>73</v>
      </c>
      <c r="W92" s="132" t="s">
        <v>58</v>
      </c>
      <c r="X92" s="189" t="s">
        <v>507</v>
      </c>
      <c r="Y92" s="179">
        <v>70</v>
      </c>
      <c r="Z92" s="162">
        <f t="shared" si="34"/>
        <v>2.202504562330879E-3</v>
      </c>
      <c r="AA92" s="213">
        <f t="shared" si="45"/>
        <v>0.90142218866024726</v>
      </c>
      <c r="AB92" s="45"/>
      <c r="AC92" s="23"/>
      <c r="AD92" s="23"/>
      <c r="AE92" s="23"/>
      <c r="AF92" s="23"/>
      <c r="AG92" s="23"/>
      <c r="AH92" s="23"/>
      <c r="AI92" s="54"/>
      <c r="AJ92" s="183">
        <f t="shared" si="46"/>
        <v>73</v>
      </c>
      <c r="AK92" s="148" t="s">
        <v>61</v>
      </c>
      <c r="AL92" s="64" t="s">
        <v>1567</v>
      </c>
      <c r="AM92" s="149">
        <v>15</v>
      </c>
      <c r="AN92" s="184">
        <f t="shared" si="35"/>
        <v>1.0529271374420889E-3</v>
      </c>
      <c r="AO92" s="185">
        <f t="shared" si="47"/>
        <v>0.98862838691562549</v>
      </c>
      <c r="AP92" s="54"/>
      <c r="AQ92" s="183">
        <f t="shared" si="48"/>
        <v>73</v>
      </c>
      <c r="AR92" s="148" t="s">
        <v>64</v>
      </c>
      <c r="AS92" s="64" t="s">
        <v>615</v>
      </c>
      <c r="AT92" s="149">
        <v>43</v>
      </c>
      <c r="AU92" s="184">
        <f t="shared" si="36"/>
        <v>1.8042967438737833E-3</v>
      </c>
      <c r="AV92" s="185">
        <f t="shared" si="49"/>
        <v>0.95762000671366165</v>
      </c>
      <c r="AW92" s="79"/>
      <c r="AX92" s="183">
        <f t="shared" si="50"/>
        <v>73</v>
      </c>
      <c r="AY92" s="148" t="s">
        <v>72</v>
      </c>
      <c r="AZ92" s="64" t="s">
        <v>327</v>
      </c>
      <c r="BA92" s="149">
        <v>156</v>
      </c>
      <c r="BB92" s="184">
        <f t="shared" si="37"/>
        <v>3.4951717339188493E-3</v>
      </c>
      <c r="BC92" s="185">
        <f t="shared" si="51"/>
        <v>0.81724284722066587</v>
      </c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</row>
    <row r="93" spans="1:75" ht="18.75" customHeight="1">
      <c r="A93" s="183">
        <f t="shared" si="39"/>
        <v>74</v>
      </c>
      <c r="B93" s="148" t="s">
        <v>72</v>
      </c>
      <c r="C93" s="64" t="s">
        <v>1660</v>
      </c>
      <c r="D93" s="149">
        <v>666</v>
      </c>
      <c r="E93" s="184">
        <f t="shared" si="30"/>
        <v>2.2789955994169057E-3</v>
      </c>
      <c r="F93" s="185">
        <f t="shared" si="31"/>
        <v>0.68340097319271498</v>
      </c>
      <c r="G93" s="23"/>
      <c r="H93" s="183">
        <f t="shared" si="40"/>
        <v>74</v>
      </c>
      <c r="I93" s="148" t="s">
        <v>52</v>
      </c>
      <c r="J93" s="64" t="s">
        <v>354</v>
      </c>
      <c r="K93" s="149">
        <v>114</v>
      </c>
      <c r="L93" s="184">
        <f t="shared" si="32"/>
        <v>9.0321353869556953E-4</v>
      </c>
      <c r="M93" s="185">
        <f t="shared" si="41"/>
        <v>0.97731666349749591</v>
      </c>
      <c r="N93" s="23"/>
      <c r="O93" s="183">
        <f t="shared" si="42"/>
        <v>74</v>
      </c>
      <c r="P93" s="148" t="s">
        <v>917</v>
      </c>
      <c r="Q93" s="64" t="s">
        <v>1791</v>
      </c>
      <c r="R93" s="149">
        <v>31</v>
      </c>
      <c r="S93" s="184">
        <f t="shared" si="33"/>
        <v>2.1869488536155205E-3</v>
      </c>
      <c r="T93" s="185">
        <f t="shared" si="43"/>
        <v>0.99259259259259258</v>
      </c>
      <c r="U93" s="45"/>
      <c r="V93" s="183">
        <f t="shared" si="44"/>
        <v>74</v>
      </c>
      <c r="W93" s="148" t="s">
        <v>58</v>
      </c>
      <c r="X93" s="64" t="s">
        <v>1703</v>
      </c>
      <c r="Y93" s="149">
        <v>69</v>
      </c>
      <c r="Z93" s="184">
        <f t="shared" si="34"/>
        <v>2.171040211440438E-3</v>
      </c>
      <c r="AA93" s="185">
        <f t="shared" si="45"/>
        <v>0.90359322887168769</v>
      </c>
      <c r="AB93" s="45"/>
      <c r="AC93" s="23"/>
      <c r="AD93" s="23"/>
      <c r="AE93" s="23"/>
      <c r="AF93" s="23"/>
      <c r="AG93" s="23"/>
      <c r="AH93" s="23"/>
      <c r="AI93" s="54"/>
      <c r="AJ93" s="183">
        <f t="shared" si="46"/>
        <v>74</v>
      </c>
      <c r="AK93" s="148" t="s">
        <v>61</v>
      </c>
      <c r="AL93" s="64" t="s">
        <v>815</v>
      </c>
      <c r="AM93" s="149">
        <v>15</v>
      </c>
      <c r="AN93" s="184">
        <f t="shared" si="35"/>
        <v>1.0529271374420889E-3</v>
      </c>
      <c r="AO93" s="185">
        <f t="shared" si="47"/>
        <v>0.98968131405306758</v>
      </c>
      <c r="AP93" s="54"/>
      <c r="AQ93" s="183">
        <f t="shared" si="48"/>
        <v>74</v>
      </c>
      <c r="AR93" s="148" t="s">
        <v>64</v>
      </c>
      <c r="AS93" s="64" t="s">
        <v>671</v>
      </c>
      <c r="AT93" s="149">
        <v>43</v>
      </c>
      <c r="AU93" s="184">
        <f t="shared" si="36"/>
        <v>1.8042967438737833E-3</v>
      </c>
      <c r="AV93" s="185">
        <f t="shared" si="49"/>
        <v>0.95942430345753549</v>
      </c>
      <c r="AW93" s="79"/>
      <c r="AX93" s="183">
        <f t="shared" si="50"/>
        <v>74</v>
      </c>
      <c r="AY93" s="148" t="s">
        <v>72</v>
      </c>
      <c r="AZ93" s="64" t="s">
        <v>1625</v>
      </c>
      <c r="BA93" s="149">
        <v>156</v>
      </c>
      <c r="BB93" s="184">
        <f t="shared" si="37"/>
        <v>3.4951717339188493E-3</v>
      </c>
      <c r="BC93" s="185">
        <f t="shared" si="51"/>
        <v>0.82073801895458476</v>
      </c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</row>
    <row r="94" spans="1:75" ht="18.75" customHeight="1">
      <c r="A94" s="183">
        <f t="shared" si="39"/>
        <v>75</v>
      </c>
      <c r="B94" s="148" t="s">
        <v>56</v>
      </c>
      <c r="C94" s="64" t="s">
        <v>130</v>
      </c>
      <c r="D94" s="149">
        <v>656</v>
      </c>
      <c r="E94" s="184">
        <f t="shared" si="30"/>
        <v>2.2447764462725076E-3</v>
      </c>
      <c r="F94" s="185">
        <f t="shared" si="31"/>
        <v>0.6856457496389875</v>
      </c>
      <c r="G94" s="23"/>
      <c r="H94" s="183">
        <f t="shared" si="40"/>
        <v>75</v>
      </c>
      <c r="I94" s="148" t="s">
        <v>52</v>
      </c>
      <c r="J94" s="64" t="s">
        <v>1687</v>
      </c>
      <c r="K94" s="149">
        <v>114</v>
      </c>
      <c r="L94" s="184">
        <f t="shared" si="32"/>
        <v>9.0321353869556953E-4</v>
      </c>
      <c r="M94" s="185">
        <f t="shared" si="41"/>
        <v>0.97821987703619151</v>
      </c>
      <c r="N94" s="23"/>
      <c r="O94" s="183">
        <f t="shared" si="42"/>
        <v>75</v>
      </c>
      <c r="P94" s="148" t="s">
        <v>917</v>
      </c>
      <c r="Q94" s="64" t="s">
        <v>752</v>
      </c>
      <c r="R94" s="149">
        <v>27</v>
      </c>
      <c r="S94" s="184">
        <f t="shared" si="33"/>
        <v>1.9047619047619048E-3</v>
      </c>
      <c r="T94" s="185">
        <f t="shared" si="43"/>
        <v>0.99449735449735444</v>
      </c>
      <c r="U94" s="45"/>
      <c r="V94" s="183">
        <f t="shared" si="44"/>
        <v>75</v>
      </c>
      <c r="W94" s="148" t="s">
        <v>58</v>
      </c>
      <c r="X94" s="64" t="s">
        <v>1651</v>
      </c>
      <c r="Y94" s="149">
        <v>67</v>
      </c>
      <c r="Z94" s="184">
        <f t="shared" si="34"/>
        <v>2.1081115096595556E-3</v>
      </c>
      <c r="AA94" s="185">
        <f t="shared" si="45"/>
        <v>0.9057013403813472</v>
      </c>
      <c r="AB94" s="54"/>
      <c r="AC94" s="23"/>
      <c r="AD94" s="23"/>
      <c r="AE94" s="23"/>
      <c r="AF94" s="23"/>
      <c r="AG94" s="23"/>
      <c r="AH94" s="23"/>
      <c r="AI94" s="54"/>
      <c r="AJ94" s="183">
        <f t="shared" si="46"/>
        <v>75</v>
      </c>
      <c r="AK94" s="148" t="s">
        <v>61</v>
      </c>
      <c r="AL94" s="64" t="s">
        <v>1646</v>
      </c>
      <c r="AM94" s="149">
        <v>15</v>
      </c>
      <c r="AN94" s="184">
        <f t="shared" si="35"/>
        <v>1.0529271374420889E-3</v>
      </c>
      <c r="AO94" s="185">
        <f t="shared" si="47"/>
        <v>0.99073424119050968</v>
      </c>
      <c r="AP94" s="54"/>
      <c r="AQ94" s="183">
        <f t="shared" si="48"/>
        <v>75</v>
      </c>
      <c r="AR94" s="148" t="s">
        <v>64</v>
      </c>
      <c r="AS94" s="64" t="s">
        <v>590</v>
      </c>
      <c r="AT94" s="149">
        <v>42</v>
      </c>
      <c r="AU94" s="184">
        <f t="shared" si="36"/>
        <v>1.7623363544813696E-3</v>
      </c>
      <c r="AV94" s="185">
        <f t="shared" si="49"/>
        <v>0.96118663981201691</v>
      </c>
      <c r="AW94" s="79"/>
      <c r="AX94" s="183">
        <f t="shared" si="50"/>
        <v>75</v>
      </c>
      <c r="AY94" s="148" t="s">
        <v>72</v>
      </c>
      <c r="AZ94" s="64" t="s">
        <v>1647</v>
      </c>
      <c r="BA94" s="149">
        <v>155</v>
      </c>
      <c r="BB94" s="184">
        <f t="shared" si="37"/>
        <v>3.472766786906549E-3</v>
      </c>
      <c r="BC94" s="185">
        <f t="shared" si="51"/>
        <v>0.82421078574149131</v>
      </c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</row>
    <row r="95" spans="1:75" ht="18.75" customHeight="1">
      <c r="A95" s="183">
        <f t="shared" si="39"/>
        <v>76</v>
      </c>
      <c r="B95" s="148" t="s">
        <v>52</v>
      </c>
      <c r="C95" s="64" t="s">
        <v>1522</v>
      </c>
      <c r="D95" s="149">
        <v>605</v>
      </c>
      <c r="E95" s="184">
        <f t="shared" si="30"/>
        <v>2.0702587652360778E-3</v>
      </c>
      <c r="F95" s="185">
        <f t="shared" si="31"/>
        <v>0.68771600840422353</v>
      </c>
      <c r="G95" s="23"/>
      <c r="H95" s="183">
        <f t="shared" si="40"/>
        <v>76</v>
      </c>
      <c r="I95" s="148" t="s">
        <v>52</v>
      </c>
      <c r="J95" s="64" t="s">
        <v>436</v>
      </c>
      <c r="K95" s="149">
        <v>110</v>
      </c>
      <c r="L95" s="184">
        <f t="shared" si="32"/>
        <v>8.7152183558344423E-4</v>
      </c>
      <c r="M95" s="185">
        <f t="shared" si="41"/>
        <v>0.97909139887177499</v>
      </c>
      <c r="N95" s="23"/>
      <c r="O95" s="183">
        <f t="shared" si="42"/>
        <v>76</v>
      </c>
      <c r="P95" s="148" t="s">
        <v>917</v>
      </c>
      <c r="Q95" s="64" t="s">
        <v>1642</v>
      </c>
      <c r="R95" s="149">
        <v>21</v>
      </c>
      <c r="S95" s="184">
        <f t="shared" si="33"/>
        <v>1.4814814814814814E-3</v>
      </c>
      <c r="T95" s="185">
        <f t="shared" si="43"/>
        <v>0.99597883597883596</v>
      </c>
      <c r="U95" s="45"/>
      <c r="V95" s="183">
        <f t="shared" si="44"/>
        <v>76</v>
      </c>
      <c r="W95" s="148" t="s">
        <v>58</v>
      </c>
      <c r="X95" s="64" t="s">
        <v>568</v>
      </c>
      <c r="Y95" s="149">
        <v>66</v>
      </c>
      <c r="Z95" s="184">
        <f t="shared" si="34"/>
        <v>2.0766471587691147E-3</v>
      </c>
      <c r="AA95" s="185">
        <f t="shared" si="45"/>
        <v>0.90777798754011629</v>
      </c>
      <c r="AB95" s="45"/>
      <c r="AC95" s="23"/>
      <c r="AD95" s="23"/>
      <c r="AE95" s="23"/>
      <c r="AF95" s="23"/>
      <c r="AG95" s="23"/>
      <c r="AH95" s="23"/>
      <c r="AI95" s="54"/>
      <c r="AJ95" s="183">
        <f t="shared" si="46"/>
        <v>76</v>
      </c>
      <c r="AK95" s="148" t="s">
        <v>61</v>
      </c>
      <c r="AL95" s="64" t="s">
        <v>881</v>
      </c>
      <c r="AM95" s="149">
        <v>15</v>
      </c>
      <c r="AN95" s="184">
        <f t="shared" si="35"/>
        <v>1.0529271374420889E-3</v>
      </c>
      <c r="AO95" s="185">
        <f t="shared" si="47"/>
        <v>0.99178716832795177</v>
      </c>
      <c r="AP95" s="54"/>
      <c r="AQ95" s="183">
        <f t="shared" si="48"/>
        <v>76</v>
      </c>
      <c r="AR95" s="148" t="s">
        <v>64</v>
      </c>
      <c r="AS95" s="64" t="s">
        <v>637</v>
      </c>
      <c r="AT95" s="149">
        <v>40</v>
      </c>
      <c r="AU95" s="184">
        <f t="shared" si="36"/>
        <v>1.6784155756965425E-3</v>
      </c>
      <c r="AV95" s="185">
        <f t="shared" si="49"/>
        <v>0.9628650553877135</v>
      </c>
      <c r="AW95" s="79"/>
      <c r="AX95" s="183">
        <f t="shared" si="50"/>
        <v>76</v>
      </c>
      <c r="AY95" s="148" t="s">
        <v>72</v>
      </c>
      <c r="AZ95" s="64" t="s">
        <v>1601</v>
      </c>
      <c r="BA95" s="149">
        <v>153</v>
      </c>
      <c r="BB95" s="184">
        <f t="shared" si="37"/>
        <v>3.4279568928819483E-3</v>
      </c>
      <c r="BC95" s="185">
        <f t="shared" si="51"/>
        <v>0.82763874263437331</v>
      </c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</row>
    <row r="96" spans="1:75" ht="18.75" customHeight="1">
      <c r="A96" s="183">
        <f t="shared" si="39"/>
        <v>77</v>
      </c>
      <c r="B96" s="148" t="s">
        <v>72</v>
      </c>
      <c r="C96" s="64" t="s">
        <v>1523</v>
      </c>
      <c r="D96" s="149">
        <v>605</v>
      </c>
      <c r="E96" s="184">
        <f t="shared" si="30"/>
        <v>2.0702587652360778E-3</v>
      </c>
      <c r="F96" s="185">
        <f t="shared" si="31"/>
        <v>0.68978626716945957</v>
      </c>
      <c r="G96" s="23"/>
      <c r="H96" s="183">
        <f t="shared" si="40"/>
        <v>77</v>
      </c>
      <c r="I96" s="148" t="s">
        <v>52</v>
      </c>
      <c r="J96" s="64" t="s">
        <v>1568</v>
      </c>
      <c r="K96" s="149">
        <v>109</v>
      </c>
      <c r="L96" s="184">
        <f t="shared" si="32"/>
        <v>8.635989098054129E-4</v>
      </c>
      <c r="M96" s="185">
        <f t="shared" si="41"/>
        <v>0.97995499778158035</v>
      </c>
      <c r="N96" s="23"/>
      <c r="O96" s="183">
        <f t="shared" si="42"/>
        <v>77</v>
      </c>
      <c r="P96" s="148" t="s">
        <v>917</v>
      </c>
      <c r="Q96" s="64" t="s">
        <v>1743</v>
      </c>
      <c r="R96" s="149">
        <v>21</v>
      </c>
      <c r="S96" s="184">
        <f t="shared" si="33"/>
        <v>1.4814814814814814E-3</v>
      </c>
      <c r="T96" s="185">
        <f t="shared" si="43"/>
        <v>0.99746031746031749</v>
      </c>
      <c r="U96" s="45"/>
      <c r="V96" s="183">
        <f t="shared" si="44"/>
        <v>77</v>
      </c>
      <c r="W96" s="148" t="s">
        <v>58</v>
      </c>
      <c r="X96" s="64" t="s">
        <v>564</v>
      </c>
      <c r="Y96" s="149">
        <v>65</v>
      </c>
      <c r="Z96" s="184">
        <f t="shared" si="34"/>
        <v>2.0451828078786737E-3</v>
      </c>
      <c r="AA96" s="185">
        <f t="shared" si="45"/>
        <v>0.90982317034799498</v>
      </c>
      <c r="AB96" s="45"/>
      <c r="AC96" s="23"/>
      <c r="AD96" s="23"/>
      <c r="AE96" s="23"/>
      <c r="AF96" s="23"/>
      <c r="AG96" s="23"/>
      <c r="AH96" s="23"/>
      <c r="AI96" s="54"/>
      <c r="AJ96" s="183">
        <f t="shared" si="46"/>
        <v>77</v>
      </c>
      <c r="AK96" s="148" t="s">
        <v>61</v>
      </c>
      <c r="AL96" s="64" t="s">
        <v>885</v>
      </c>
      <c r="AM96" s="149">
        <v>12</v>
      </c>
      <c r="AN96" s="184">
        <f t="shared" si="35"/>
        <v>8.4234170995367119E-4</v>
      </c>
      <c r="AO96" s="185">
        <f t="shared" si="47"/>
        <v>0.99262951003790545</v>
      </c>
      <c r="AP96" s="54"/>
      <c r="AQ96" s="183">
        <f t="shared" si="48"/>
        <v>77</v>
      </c>
      <c r="AR96" s="148" t="s">
        <v>64</v>
      </c>
      <c r="AS96" s="64" t="s">
        <v>761</v>
      </c>
      <c r="AT96" s="149">
        <v>39</v>
      </c>
      <c r="AU96" s="184">
        <f t="shared" si="36"/>
        <v>1.636455186304129E-3</v>
      </c>
      <c r="AV96" s="185">
        <f t="shared" si="49"/>
        <v>0.96450151057401767</v>
      </c>
      <c r="AW96" s="79"/>
      <c r="AX96" s="183">
        <f t="shared" si="50"/>
        <v>77</v>
      </c>
      <c r="AY96" s="148" t="s">
        <v>72</v>
      </c>
      <c r="AZ96" s="64" t="s">
        <v>366</v>
      </c>
      <c r="BA96" s="149">
        <v>149</v>
      </c>
      <c r="BB96" s="184">
        <f t="shared" si="37"/>
        <v>3.3383371048327469E-3</v>
      </c>
      <c r="BC96" s="185">
        <f t="shared" si="51"/>
        <v>0.83097707973920609</v>
      </c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</row>
    <row r="97" spans="1:75" ht="18.75" customHeight="1">
      <c r="A97" s="183">
        <f t="shared" si="39"/>
        <v>78</v>
      </c>
      <c r="B97" s="148" t="s">
        <v>72</v>
      </c>
      <c r="C97" s="64" t="s">
        <v>140</v>
      </c>
      <c r="D97" s="149">
        <v>594</v>
      </c>
      <c r="E97" s="184">
        <f t="shared" si="30"/>
        <v>2.0326176967772401E-3</v>
      </c>
      <c r="F97" s="185">
        <f t="shared" si="31"/>
        <v>0.69181888486623677</v>
      </c>
      <c r="G97" s="23"/>
      <c r="H97" s="183">
        <f t="shared" si="40"/>
        <v>78</v>
      </c>
      <c r="I97" s="148" t="s">
        <v>52</v>
      </c>
      <c r="J97" s="64" t="s">
        <v>1624</v>
      </c>
      <c r="K97" s="149">
        <v>106</v>
      </c>
      <c r="L97" s="184">
        <f t="shared" si="32"/>
        <v>8.3983013247131903E-4</v>
      </c>
      <c r="M97" s="185">
        <f t="shared" si="41"/>
        <v>0.9807948279140517</v>
      </c>
      <c r="N97" s="23"/>
      <c r="O97" s="183">
        <f t="shared" si="42"/>
        <v>78</v>
      </c>
      <c r="P97" s="148" t="s">
        <v>917</v>
      </c>
      <c r="Q97" s="64" t="s">
        <v>801</v>
      </c>
      <c r="R97" s="149">
        <v>21</v>
      </c>
      <c r="S97" s="184">
        <f t="shared" si="33"/>
        <v>1.4814814814814814E-3</v>
      </c>
      <c r="T97" s="185">
        <f t="shared" si="43"/>
        <v>0.99894179894179902</v>
      </c>
      <c r="U97" s="45"/>
      <c r="V97" s="183">
        <f t="shared" si="44"/>
        <v>78</v>
      </c>
      <c r="W97" s="148" t="s">
        <v>58</v>
      </c>
      <c r="X97" s="64" t="s">
        <v>543</v>
      </c>
      <c r="Y97" s="149">
        <v>64</v>
      </c>
      <c r="Z97" s="184">
        <f t="shared" si="34"/>
        <v>2.0137184569882323E-3</v>
      </c>
      <c r="AA97" s="185">
        <f t="shared" si="45"/>
        <v>0.91183688880498326</v>
      </c>
      <c r="AB97" s="45"/>
      <c r="AC97" s="23"/>
      <c r="AD97" s="23"/>
      <c r="AE97" s="23"/>
      <c r="AF97" s="23"/>
      <c r="AG97" s="23"/>
      <c r="AH97" s="23"/>
      <c r="AI97" s="54"/>
      <c r="AJ97" s="183">
        <f t="shared" si="46"/>
        <v>78</v>
      </c>
      <c r="AK97" s="148" t="s">
        <v>61</v>
      </c>
      <c r="AL97" s="64" t="s">
        <v>840</v>
      </c>
      <c r="AM97" s="149">
        <v>11</v>
      </c>
      <c r="AN97" s="184">
        <f t="shared" si="35"/>
        <v>7.7214656745753195E-4</v>
      </c>
      <c r="AO97" s="185">
        <f t="shared" si="47"/>
        <v>0.99340165660536295</v>
      </c>
      <c r="AP97" s="54"/>
      <c r="AQ97" s="183">
        <f t="shared" si="48"/>
        <v>78</v>
      </c>
      <c r="AR97" s="148" t="s">
        <v>64</v>
      </c>
      <c r="AS97" s="64" t="s">
        <v>655</v>
      </c>
      <c r="AT97" s="149">
        <v>38</v>
      </c>
      <c r="AU97" s="184">
        <f t="shared" si="36"/>
        <v>1.5944947969117153E-3</v>
      </c>
      <c r="AV97" s="185">
        <f t="shared" si="49"/>
        <v>0.96609600537092943</v>
      </c>
      <c r="AW97" s="79"/>
      <c r="AX97" s="183">
        <f t="shared" si="50"/>
        <v>78</v>
      </c>
      <c r="AY97" s="148" t="s">
        <v>72</v>
      </c>
      <c r="AZ97" s="64" t="s">
        <v>340</v>
      </c>
      <c r="BA97" s="149">
        <v>147</v>
      </c>
      <c r="BB97" s="184">
        <f t="shared" si="37"/>
        <v>3.2935272108081466E-3</v>
      </c>
      <c r="BC97" s="185">
        <f t="shared" si="51"/>
        <v>0.8342706069500142</v>
      </c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</row>
    <row r="98" spans="1:75" ht="18.75" customHeight="1">
      <c r="A98" s="183">
        <f t="shared" si="39"/>
        <v>79</v>
      </c>
      <c r="B98" s="148" t="s">
        <v>52</v>
      </c>
      <c r="C98" s="64" t="s">
        <v>1695</v>
      </c>
      <c r="D98" s="149">
        <v>591</v>
      </c>
      <c r="E98" s="184">
        <f t="shared" si="30"/>
        <v>2.0223519508339206E-3</v>
      </c>
      <c r="F98" s="185">
        <f t="shared" si="31"/>
        <v>0.69384123681707066</v>
      </c>
      <c r="G98" s="23"/>
      <c r="H98" s="183">
        <f t="shared" si="40"/>
        <v>79</v>
      </c>
      <c r="I98" s="148" t="s">
        <v>52</v>
      </c>
      <c r="J98" s="64" t="s">
        <v>1667</v>
      </c>
      <c r="K98" s="149">
        <v>92</v>
      </c>
      <c r="L98" s="184">
        <f t="shared" si="32"/>
        <v>7.2890917157888068E-4</v>
      </c>
      <c r="M98" s="185">
        <f t="shared" si="41"/>
        <v>0.98152373708563057</v>
      </c>
      <c r="N98" s="23"/>
      <c r="O98" s="183">
        <f t="shared" si="42"/>
        <v>79</v>
      </c>
      <c r="P98" s="148" t="s">
        <v>917</v>
      </c>
      <c r="Q98" s="64" t="s">
        <v>839</v>
      </c>
      <c r="R98" s="149">
        <v>15</v>
      </c>
      <c r="S98" s="184">
        <f t="shared" si="33"/>
        <v>1.0582010582010583E-3</v>
      </c>
      <c r="T98" s="185">
        <f t="shared" si="43"/>
        <v>1</v>
      </c>
      <c r="U98" s="45"/>
      <c r="V98" s="183">
        <f t="shared" si="44"/>
        <v>79</v>
      </c>
      <c r="W98" s="148" t="s">
        <v>58</v>
      </c>
      <c r="X98" s="64" t="s">
        <v>1752</v>
      </c>
      <c r="Y98" s="149">
        <v>64</v>
      </c>
      <c r="Z98" s="184">
        <f t="shared" si="34"/>
        <v>2.0137184569882323E-3</v>
      </c>
      <c r="AA98" s="185">
        <f t="shared" si="45"/>
        <v>0.91385060726197154</v>
      </c>
      <c r="AB98" s="45"/>
      <c r="AC98" s="23"/>
      <c r="AD98" s="23"/>
      <c r="AE98" s="23"/>
      <c r="AF98" s="23"/>
      <c r="AG98" s="23"/>
      <c r="AH98" s="23"/>
      <c r="AI98" s="54"/>
      <c r="AJ98" s="183">
        <f t="shared" si="46"/>
        <v>79</v>
      </c>
      <c r="AK98" s="148" t="s">
        <v>61</v>
      </c>
      <c r="AL98" s="64" t="s">
        <v>1644</v>
      </c>
      <c r="AM98" s="149">
        <v>11</v>
      </c>
      <c r="AN98" s="184">
        <f t="shared" si="35"/>
        <v>7.7214656745753195E-4</v>
      </c>
      <c r="AO98" s="185">
        <f t="shared" si="47"/>
        <v>0.99417380317282045</v>
      </c>
      <c r="AP98" s="54"/>
      <c r="AQ98" s="183">
        <f t="shared" si="48"/>
        <v>79</v>
      </c>
      <c r="AR98" s="148" t="s">
        <v>64</v>
      </c>
      <c r="AS98" s="64" t="s">
        <v>1484</v>
      </c>
      <c r="AT98" s="149">
        <v>37</v>
      </c>
      <c r="AU98" s="184">
        <f t="shared" si="36"/>
        <v>1.5525344075193019E-3</v>
      </c>
      <c r="AV98" s="185">
        <f t="shared" si="49"/>
        <v>0.96764853977844878</v>
      </c>
      <c r="AW98" s="79"/>
      <c r="AX98" s="183">
        <f t="shared" si="50"/>
        <v>79</v>
      </c>
      <c r="AY98" s="148" t="s">
        <v>72</v>
      </c>
      <c r="AZ98" s="64" t="s">
        <v>1697</v>
      </c>
      <c r="BA98" s="149">
        <v>146</v>
      </c>
      <c r="BB98" s="184">
        <f t="shared" si="37"/>
        <v>3.2711222637958463E-3</v>
      </c>
      <c r="BC98" s="185">
        <f t="shared" si="51"/>
        <v>0.83754172921381009</v>
      </c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</row>
    <row r="99" spans="1:75" ht="18.75" customHeight="1">
      <c r="A99" s="183">
        <f t="shared" si="39"/>
        <v>80</v>
      </c>
      <c r="B99" s="148" t="s">
        <v>72</v>
      </c>
      <c r="C99" s="64" t="s">
        <v>141</v>
      </c>
      <c r="D99" s="149">
        <v>564</v>
      </c>
      <c r="E99" s="184">
        <f t="shared" si="30"/>
        <v>1.9299602373440462E-3</v>
      </c>
      <c r="F99" s="185">
        <f t="shared" si="31"/>
        <v>0.6957711970544147</v>
      </c>
      <c r="G99" s="23"/>
      <c r="H99" s="183">
        <f t="shared" si="40"/>
        <v>80</v>
      </c>
      <c r="I99" s="148" t="s">
        <v>52</v>
      </c>
      <c r="J99" s="64" t="s">
        <v>441</v>
      </c>
      <c r="K99" s="149">
        <v>89</v>
      </c>
      <c r="L99" s="184">
        <f t="shared" si="32"/>
        <v>7.0514039424478671E-4</v>
      </c>
      <c r="M99" s="185">
        <f t="shared" si="41"/>
        <v>0.98222887747987531</v>
      </c>
      <c r="N99" s="23"/>
      <c r="O99" s="264" t="s">
        <v>912</v>
      </c>
      <c r="P99" s="264"/>
      <c r="Q99" s="264"/>
      <c r="R99" s="105">
        <f>SUM(R20:R98)</f>
        <v>14175</v>
      </c>
      <c r="S99" s="152">
        <f t="shared" si="33"/>
        <v>1</v>
      </c>
      <c r="T99" s="67"/>
      <c r="U99" s="45"/>
      <c r="V99" s="183">
        <f t="shared" si="44"/>
        <v>80</v>
      </c>
      <c r="W99" s="148" t="s">
        <v>58</v>
      </c>
      <c r="X99" s="64" t="s">
        <v>545</v>
      </c>
      <c r="Y99" s="149">
        <v>64</v>
      </c>
      <c r="Z99" s="184">
        <f t="shared" si="34"/>
        <v>2.0137184569882323E-3</v>
      </c>
      <c r="AA99" s="185">
        <f t="shared" si="45"/>
        <v>0.91586432571895982</v>
      </c>
      <c r="AB99" s="45"/>
      <c r="AC99" s="23"/>
      <c r="AD99" s="23"/>
      <c r="AE99" s="23"/>
      <c r="AF99" s="23"/>
      <c r="AG99" s="23"/>
      <c r="AH99" s="23"/>
      <c r="AI99" s="54"/>
      <c r="AJ99" s="183">
        <f t="shared" si="46"/>
        <v>80</v>
      </c>
      <c r="AK99" s="148" t="s">
        <v>61</v>
      </c>
      <c r="AL99" s="64" t="s">
        <v>1668</v>
      </c>
      <c r="AM99" s="149">
        <v>11</v>
      </c>
      <c r="AN99" s="184">
        <f t="shared" si="35"/>
        <v>7.7214656745753195E-4</v>
      </c>
      <c r="AO99" s="185">
        <f t="shared" si="47"/>
        <v>0.99494594974027795</v>
      </c>
      <c r="AP99" s="54"/>
      <c r="AQ99" s="183">
        <f t="shared" si="48"/>
        <v>80</v>
      </c>
      <c r="AR99" s="148" t="s">
        <v>64</v>
      </c>
      <c r="AS99" s="64" t="s">
        <v>669</v>
      </c>
      <c r="AT99" s="149">
        <v>37</v>
      </c>
      <c r="AU99" s="184">
        <f t="shared" si="36"/>
        <v>1.5525344075193019E-3</v>
      </c>
      <c r="AV99" s="185">
        <f t="shared" si="49"/>
        <v>0.96920107418596813</v>
      </c>
      <c r="AW99" s="79"/>
      <c r="AX99" s="183">
        <f t="shared" si="50"/>
        <v>80</v>
      </c>
      <c r="AY99" s="148" t="s">
        <v>72</v>
      </c>
      <c r="AZ99" s="64" t="s">
        <v>1494</v>
      </c>
      <c r="BA99" s="149">
        <v>145</v>
      </c>
      <c r="BB99" s="184">
        <f t="shared" si="37"/>
        <v>3.2487173167835459E-3</v>
      </c>
      <c r="BC99" s="185">
        <f t="shared" si="51"/>
        <v>0.84079044653059365</v>
      </c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</row>
    <row r="100" spans="1:75" ht="18.75" customHeight="1">
      <c r="A100" s="183">
        <f t="shared" si="39"/>
        <v>81</v>
      </c>
      <c r="B100" s="148" t="s">
        <v>58</v>
      </c>
      <c r="C100" s="64" t="s">
        <v>144</v>
      </c>
      <c r="D100" s="149">
        <v>564</v>
      </c>
      <c r="E100" s="184">
        <f t="shared" si="30"/>
        <v>1.9299602373440462E-3</v>
      </c>
      <c r="F100" s="185">
        <f t="shared" si="31"/>
        <v>0.69770115729175874</v>
      </c>
      <c r="G100" s="23"/>
      <c r="H100" s="183">
        <f t="shared" si="40"/>
        <v>81</v>
      </c>
      <c r="I100" s="148" t="s">
        <v>52</v>
      </c>
      <c r="J100" s="64" t="s">
        <v>491</v>
      </c>
      <c r="K100" s="149">
        <v>87</v>
      </c>
      <c r="L100" s="184">
        <f t="shared" si="32"/>
        <v>6.8929454268872405E-4</v>
      </c>
      <c r="M100" s="185">
        <f t="shared" si="41"/>
        <v>0.98291817202256404</v>
      </c>
      <c r="N100" s="23"/>
      <c r="O100" s="23"/>
      <c r="P100" s="23"/>
      <c r="Q100" s="23"/>
      <c r="R100" s="23"/>
      <c r="S100" s="23"/>
      <c r="T100" s="23"/>
      <c r="U100" s="45"/>
      <c r="V100" s="183">
        <f t="shared" si="44"/>
        <v>81</v>
      </c>
      <c r="W100" s="148" t="s">
        <v>58</v>
      </c>
      <c r="X100" s="64" t="s">
        <v>563</v>
      </c>
      <c r="Y100" s="149">
        <v>63</v>
      </c>
      <c r="Z100" s="184">
        <f t="shared" si="34"/>
        <v>1.9822541060977913E-3</v>
      </c>
      <c r="AA100" s="185">
        <f t="shared" si="45"/>
        <v>0.91784657982505757</v>
      </c>
      <c r="AB100" s="45"/>
      <c r="AC100" s="23"/>
      <c r="AD100" s="23"/>
      <c r="AE100" s="23"/>
      <c r="AF100" s="23"/>
      <c r="AG100" s="23"/>
      <c r="AH100" s="23"/>
      <c r="AI100" s="54"/>
      <c r="AJ100" s="183">
        <f t="shared" si="46"/>
        <v>81</v>
      </c>
      <c r="AK100" s="148" t="s">
        <v>61</v>
      </c>
      <c r="AL100" s="64" t="s">
        <v>899</v>
      </c>
      <c r="AM100" s="149">
        <v>10</v>
      </c>
      <c r="AN100" s="184">
        <f t="shared" si="35"/>
        <v>7.0195142496139271E-4</v>
      </c>
      <c r="AO100" s="185">
        <f t="shared" si="47"/>
        <v>0.99564790116523938</v>
      </c>
      <c r="AP100" s="54"/>
      <c r="AQ100" s="183">
        <f t="shared" si="48"/>
        <v>81</v>
      </c>
      <c r="AR100" s="148" t="s">
        <v>64</v>
      </c>
      <c r="AS100" s="64" t="s">
        <v>672</v>
      </c>
      <c r="AT100" s="149">
        <v>36</v>
      </c>
      <c r="AU100" s="184">
        <f t="shared" si="36"/>
        <v>1.5105740181268882E-3</v>
      </c>
      <c r="AV100" s="185">
        <f t="shared" si="49"/>
        <v>0.97071164820409506</v>
      </c>
      <c r="AW100" s="79"/>
      <c r="AX100" s="183">
        <f t="shared" si="50"/>
        <v>81</v>
      </c>
      <c r="AY100" s="148" t="s">
        <v>72</v>
      </c>
      <c r="AZ100" s="64" t="s">
        <v>362</v>
      </c>
      <c r="BA100" s="149">
        <v>144</v>
      </c>
      <c r="BB100" s="184">
        <f t="shared" si="37"/>
        <v>3.2263123697712456E-3</v>
      </c>
      <c r="BC100" s="185">
        <f t="shared" si="51"/>
        <v>0.84401675890036487</v>
      </c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</row>
    <row r="101" spans="1:75" ht="18.75" customHeight="1">
      <c r="A101" s="183">
        <f t="shared" si="39"/>
        <v>82</v>
      </c>
      <c r="B101" s="148" t="s">
        <v>72</v>
      </c>
      <c r="C101" s="64" t="s">
        <v>1713</v>
      </c>
      <c r="D101" s="149">
        <v>561</v>
      </c>
      <c r="E101" s="184">
        <f t="shared" si="30"/>
        <v>1.9196944914007268E-3</v>
      </c>
      <c r="F101" s="185">
        <f t="shared" si="31"/>
        <v>0.69962085178315947</v>
      </c>
      <c r="G101" s="23"/>
      <c r="H101" s="183">
        <f t="shared" si="40"/>
        <v>82</v>
      </c>
      <c r="I101" s="148" t="s">
        <v>52</v>
      </c>
      <c r="J101" s="64" t="s">
        <v>555</v>
      </c>
      <c r="K101" s="149">
        <v>75</v>
      </c>
      <c r="L101" s="184">
        <f t="shared" si="32"/>
        <v>5.9421943335234836E-4</v>
      </c>
      <c r="M101" s="185">
        <f t="shared" si="41"/>
        <v>0.9835123914559164</v>
      </c>
      <c r="N101" s="23"/>
      <c r="O101" s="23"/>
      <c r="P101" s="23"/>
      <c r="Q101" s="23"/>
      <c r="R101" s="23"/>
      <c r="S101" s="23"/>
      <c r="T101" s="23"/>
      <c r="U101" s="45"/>
      <c r="V101" s="183">
        <f t="shared" si="44"/>
        <v>82</v>
      </c>
      <c r="W101" s="148" t="s">
        <v>58</v>
      </c>
      <c r="X101" s="64" t="s">
        <v>570</v>
      </c>
      <c r="Y101" s="149">
        <v>62</v>
      </c>
      <c r="Z101" s="184">
        <f t="shared" si="34"/>
        <v>1.9507897552073501E-3</v>
      </c>
      <c r="AA101" s="185">
        <f t="shared" si="45"/>
        <v>0.91979736958026492</v>
      </c>
      <c r="AB101" s="45"/>
      <c r="AC101" s="23"/>
      <c r="AD101" s="23"/>
      <c r="AE101" s="23"/>
      <c r="AF101" s="23"/>
      <c r="AG101" s="23"/>
      <c r="AH101" s="23"/>
      <c r="AI101" s="54"/>
      <c r="AJ101" s="183">
        <f t="shared" si="46"/>
        <v>82</v>
      </c>
      <c r="AK101" s="148" t="s">
        <v>61</v>
      </c>
      <c r="AL101" s="64" t="s">
        <v>900</v>
      </c>
      <c r="AM101" s="149">
        <v>10</v>
      </c>
      <c r="AN101" s="184">
        <f t="shared" si="35"/>
        <v>7.0195142496139271E-4</v>
      </c>
      <c r="AO101" s="185">
        <f t="shared" si="47"/>
        <v>0.99634985259020081</v>
      </c>
      <c r="AP101" s="54"/>
      <c r="AQ101" s="183">
        <f t="shared" si="48"/>
        <v>82</v>
      </c>
      <c r="AR101" s="148" t="s">
        <v>64</v>
      </c>
      <c r="AS101" s="64" t="s">
        <v>772</v>
      </c>
      <c r="AT101" s="149">
        <v>31</v>
      </c>
      <c r="AU101" s="184">
        <f t="shared" si="36"/>
        <v>1.3007720711648205E-3</v>
      </c>
      <c r="AV101" s="185">
        <f t="shared" si="49"/>
        <v>0.97201242027525991</v>
      </c>
      <c r="AW101" s="79"/>
      <c r="AX101" s="183">
        <f t="shared" si="50"/>
        <v>82</v>
      </c>
      <c r="AY101" s="148" t="s">
        <v>72</v>
      </c>
      <c r="AZ101" s="64" t="s">
        <v>432</v>
      </c>
      <c r="BA101" s="149">
        <v>143</v>
      </c>
      <c r="BB101" s="184">
        <f t="shared" si="37"/>
        <v>3.2039074227589452E-3</v>
      </c>
      <c r="BC101" s="185">
        <f t="shared" si="51"/>
        <v>0.84722066632312387</v>
      </c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</row>
    <row r="102" spans="1:75" ht="18.75" customHeight="1">
      <c r="A102" s="183">
        <f t="shared" si="39"/>
        <v>83</v>
      </c>
      <c r="B102" s="148" t="s">
        <v>72</v>
      </c>
      <c r="C102" s="64" t="s">
        <v>142</v>
      </c>
      <c r="D102" s="149">
        <v>560</v>
      </c>
      <c r="E102" s="184">
        <f t="shared" si="30"/>
        <v>1.9162725760862871E-3</v>
      </c>
      <c r="F102" s="185">
        <f t="shared" si="31"/>
        <v>0.70153712435924576</v>
      </c>
      <c r="G102" s="23"/>
      <c r="H102" s="183">
        <f t="shared" si="40"/>
        <v>83</v>
      </c>
      <c r="I102" s="148" t="s">
        <v>52</v>
      </c>
      <c r="J102" s="64" t="s">
        <v>466</v>
      </c>
      <c r="K102" s="149">
        <v>74</v>
      </c>
      <c r="L102" s="184">
        <f t="shared" si="32"/>
        <v>5.8629650757431703E-4</v>
      </c>
      <c r="M102" s="185">
        <f t="shared" si="41"/>
        <v>0.98409868796349076</v>
      </c>
      <c r="N102" s="23"/>
      <c r="O102" s="23"/>
      <c r="P102" s="23"/>
      <c r="Q102" s="23"/>
      <c r="R102" s="23"/>
      <c r="S102" s="23"/>
      <c r="T102" s="23"/>
      <c r="U102" s="45"/>
      <c r="V102" s="183">
        <f t="shared" si="44"/>
        <v>83</v>
      </c>
      <c r="W102" s="148" t="s">
        <v>58</v>
      </c>
      <c r="X102" s="64" t="s">
        <v>612</v>
      </c>
      <c r="Y102" s="149">
        <v>62</v>
      </c>
      <c r="Z102" s="184">
        <f t="shared" si="34"/>
        <v>1.9507897552073501E-3</v>
      </c>
      <c r="AA102" s="185">
        <f t="shared" si="45"/>
        <v>0.92174815933547227</v>
      </c>
      <c r="AB102" s="45"/>
      <c r="AC102" s="23"/>
      <c r="AD102" s="23"/>
      <c r="AE102" s="23"/>
      <c r="AF102" s="23"/>
      <c r="AG102" s="23"/>
      <c r="AH102" s="23"/>
      <c r="AI102" s="54"/>
      <c r="AJ102" s="183">
        <f t="shared" si="46"/>
        <v>83</v>
      </c>
      <c r="AK102" s="148" t="s">
        <v>61</v>
      </c>
      <c r="AL102" s="64" t="s">
        <v>906</v>
      </c>
      <c r="AM102" s="149">
        <v>9</v>
      </c>
      <c r="AN102" s="184">
        <f t="shared" si="35"/>
        <v>6.3175628246525336E-4</v>
      </c>
      <c r="AO102" s="185">
        <f t="shared" si="47"/>
        <v>0.99698160887266607</v>
      </c>
      <c r="AP102" s="54"/>
      <c r="AQ102" s="183">
        <f t="shared" si="48"/>
        <v>83</v>
      </c>
      <c r="AR102" s="148" t="s">
        <v>64</v>
      </c>
      <c r="AS102" s="64" t="s">
        <v>1822</v>
      </c>
      <c r="AT102" s="149">
        <v>31</v>
      </c>
      <c r="AU102" s="184">
        <f t="shared" si="36"/>
        <v>1.3007720711648205E-3</v>
      </c>
      <c r="AV102" s="185">
        <f t="shared" si="49"/>
        <v>0.97331319234642477</v>
      </c>
      <c r="AW102" s="79"/>
      <c r="AX102" s="183">
        <f t="shared" si="50"/>
        <v>83</v>
      </c>
      <c r="AY102" s="148" t="s">
        <v>72</v>
      </c>
      <c r="AZ102" s="64" t="s">
        <v>1556</v>
      </c>
      <c r="BA102" s="149">
        <v>141</v>
      </c>
      <c r="BB102" s="184">
        <f t="shared" si="37"/>
        <v>3.1590975287343445E-3</v>
      </c>
      <c r="BC102" s="185">
        <f t="shared" si="51"/>
        <v>0.85037976385185821</v>
      </c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</row>
    <row r="103" spans="1:75" ht="18.75" customHeight="1">
      <c r="A103" s="183">
        <f t="shared" si="39"/>
        <v>84</v>
      </c>
      <c r="B103" s="148" t="s">
        <v>917</v>
      </c>
      <c r="C103" s="64" t="s">
        <v>1500</v>
      </c>
      <c r="D103" s="149">
        <v>558</v>
      </c>
      <c r="E103" s="184">
        <f t="shared" si="30"/>
        <v>1.9094287454574075E-3</v>
      </c>
      <c r="F103" s="185">
        <f t="shared" si="31"/>
        <v>0.70344655310470317</v>
      </c>
      <c r="G103" s="23"/>
      <c r="H103" s="183">
        <f t="shared" si="40"/>
        <v>84</v>
      </c>
      <c r="I103" s="148" t="s">
        <v>52</v>
      </c>
      <c r="J103" s="64" t="s">
        <v>1594</v>
      </c>
      <c r="K103" s="149">
        <v>71</v>
      </c>
      <c r="L103" s="184">
        <f t="shared" si="32"/>
        <v>5.6252773024022306E-4</v>
      </c>
      <c r="M103" s="185">
        <f t="shared" si="41"/>
        <v>0.984661215693731</v>
      </c>
      <c r="N103" s="23"/>
      <c r="O103" s="23"/>
      <c r="P103" s="23"/>
      <c r="Q103" s="23"/>
      <c r="R103" s="23"/>
      <c r="S103" s="23"/>
      <c r="T103" s="23"/>
      <c r="U103" s="45"/>
      <c r="V103" s="183">
        <f t="shared" si="44"/>
        <v>84</v>
      </c>
      <c r="W103" s="148" t="s">
        <v>58</v>
      </c>
      <c r="X103" s="64" t="s">
        <v>501</v>
      </c>
      <c r="Y103" s="149">
        <v>61</v>
      </c>
      <c r="Z103" s="184">
        <f t="shared" si="34"/>
        <v>1.9193254043169089E-3</v>
      </c>
      <c r="AA103" s="185">
        <f t="shared" si="45"/>
        <v>0.92366748473978921</v>
      </c>
      <c r="AB103" s="45"/>
      <c r="AC103" s="23"/>
      <c r="AD103" s="23"/>
      <c r="AE103" s="23"/>
      <c r="AF103" s="23"/>
      <c r="AG103" s="23"/>
      <c r="AH103" s="23"/>
      <c r="AI103" s="54"/>
      <c r="AJ103" s="183">
        <f t="shared" si="46"/>
        <v>84</v>
      </c>
      <c r="AK103" s="148" t="s">
        <v>61</v>
      </c>
      <c r="AL103" s="64" t="s">
        <v>1596</v>
      </c>
      <c r="AM103" s="149">
        <v>9</v>
      </c>
      <c r="AN103" s="184">
        <f t="shared" si="35"/>
        <v>6.3175628246525336E-4</v>
      </c>
      <c r="AO103" s="185">
        <f t="shared" si="47"/>
        <v>0.99761336515513133</v>
      </c>
      <c r="AP103" s="54"/>
      <c r="AQ103" s="183">
        <f t="shared" si="48"/>
        <v>84</v>
      </c>
      <c r="AR103" s="148" t="s">
        <v>64</v>
      </c>
      <c r="AS103" s="64" t="s">
        <v>1524</v>
      </c>
      <c r="AT103" s="149">
        <v>29</v>
      </c>
      <c r="AU103" s="184">
        <f t="shared" si="36"/>
        <v>1.2168512923799934E-3</v>
      </c>
      <c r="AV103" s="185">
        <f t="shared" si="49"/>
        <v>0.9745300436388048</v>
      </c>
      <c r="AW103" s="79"/>
      <c r="AX103" s="183">
        <f t="shared" si="50"/>
        <v>84</v>
      </c>
      <c r="AY103" s="148" t="s">
        <v>72</v>
      </c>
      <c r="AZ103" s="64" t="s">
        <v>348</v>
      </c>
      <c r="BA103" s="149">
        <v>140</v>
      </c>
      <c r="BB103" s="184">
        <f t="shared" si="37"/>
        <v>3.1366925817220442E-3</v>
      </c>
      <c r="BC103" s="185">
        <f t="shared" si="51"/>
        <v>0.85351645643358021</v>
      </c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</row>
    <row r="104" spans="1:75" ht="18.75" customHeight="1">
      <c r="A104" s="183">
        <f t="shared" si="39"/>
        <v>85</v>
      </c>
      <c r="B104" s="148" t="s">
        <v>72</v>
      </c>
      <c r="C104" s="64" t="s">
        <v>138</v>
      </c>
      <c r="D104" s="149">
        <v>558</v>
      </c>
      <c r="E104" s="184">
        <f t="shared" si="30"/>
        <v>1.9094287454574075E-3</v>
      </c>
      <c r="F104" s="185">
        <f t="shared" si="31"/>
        <v>0.70535598185016057</v>
      </c>
      <c r="G104" s="23"/>
      <c r="H104" s="183">
        <f t="shared" si="40"/>
        <v>85</v>
      </c>
      <c r="I104" s="148" t="s">
        <v>52</v>
      </c>
      <c r="J104" s="64" t="s">
        <v>513</v>
      </c>
      <c r="K104" s="149">
        <v>71</v>
      </c>
      <c r="L104" s="184">
        <f t="shared" si="32"/>
        <v>5.6252773024022306E-4</v>
      </c>
      <c r="M104" s="185">
        <f t="shared" si="41"/>
        <v>0.98522374342397123</v>
      </c>
      <c r="N104" s="23"/>
      <c r="O104" s="23"/>
      <c r="P104" s="23"/>
      <c r="Q104" s="23"/>
      <c r="R104" s="23"/>
      <c r="S104" s="23"/>
      <c r="T104" s="23"/>
      <c r="U104" s="45"/>
      <c r="V104" s="183">
        <f t="shared" si="44"/>
        <v>85</v>
      </c>
      <c r="W104" s="148" t="s">
        <v>58</v>
      </c>
      <c r="X104" s="64" t="s">
        <v>1492</v>
      </c>
      <c r="Y104" s="149">
        <v>60</v>
      </c>
      <c r="Z104" s="184">
        <f t="shared" si="34"/>
        <v>1.8878610534264679E-3</v>
      </c>
      <c r="AA104" s="185">
        <f t="shared" si="45"/>
        <v>0.92555534579321563</v>
      </c>
      <c r="AB104" s="45"/>
      <c r="AC104" s="23"/>
      <c r="AD104" s="23"/>
      <c r="AE104" s="23"/>
      <c r="AF104" s="23"/>
      <c r="AG104" s="23"/>
      <c r="AH104" s="23"/>
      <c r="AI104" s="54"/>
      <c r="AJ104" s="183">
        <f t="shared" si="46"/>
        <v>85</v>
      </c>
      <c r="AK104" s="148" t="s">
        <v>61</v>
      </c>
      <c r="AL104" s="64" t="s">
        <v>1658</v>
      </c>
      <c r="AM104" s="149">
        <v>8</v>
      </c>
      <c r="AN104" s="184">
        <f t="shared" si="35"/>
        <v>5.6156113996911412E-4</v>
      </c>
      <c r="AO104" s="185">
        <f t="shared" si="47"/>
        <v>0.99817492629510041</v>
      </c>
      <c r="AP104" s="54"/>
      <c r="AQ104" s="183">
        <f t="shared" si="48"/>
        <v>85</v>
      </c>
      <c r="AR104" s="148" t="s">
        <v>64</v>
      </c>
      <c r="AS104" s="64" t="s">
        <v>1654</v>
      </c>
      <c r="AT104" s="149">
        <v>28</v>
      </c>
      <c r="AU104" s="184">
        <f t="shared" si="36"/>
        <v>1.1748909029875797E-3</v>
      </c>
      <c r="AV104" s="185">
        <f t="shared" si="49"/>
        <v>0.97570493454179241</v>
      </c>
      <c r="AW104" s="79"/>
      <c r="AX104" s="183">
        <f t="shared" si="50"/>
        <v>85</v>
      </c>
      <c r="AY104" s="148" t="s">
        <v>72</v>
      </c>
      <c r="AZ104" s="64" t="s">
        <v>1570</v>
      </c>
      <c r="BA104" s="149">
        <v>139</v>
      </c>
      <c r="BB104" s="184">
        <f t="shared" si="37"/>
        <v>3.1142876347097438E-3</v>
      </c>
      <c r="BC104" s="185">
        <f t="shared" si="51"/>
        <v>0.85663074406828998</v>
      </c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</row>
    <row r="105" spans="1:75" ht="18.75" customHeight="1">
      <c r="A105" s="183">
        <f t="shared" si="39"/>
        <v>86</v>
      </c>
      <c r="B105" s="148" t="s">
        <v>52</v>
      </c>
      <c r="C105" s="64" t="s">
        <v>150</v>
      </c>
      <c r="D105" s="149">
        <v>540</v>
      </c>
      <c r="E105" s="184">
        <f t="shared" si="30"/>
        <v>1.847834269797491E-3</v>
      </c>
      <c r="F105" s="185">
        <f t="shared" si="31"/>
        <v>0.70720381611995808</v>
      </c>
      <c r="G105" s="23"/>
      <c r="H105" s="183">
        <f t="shared" si="40"/>
        <v>86</v>
      </c>
      <c r="I105" s="148" t="s">
        <v>52</v>
      </c>
      <c r="J105" s="64" t="s">
        <v>1634</v>
      </c>
      <c r="K105" s="149">
        <v>70</v>
      </c>
      <c r="L105" s="184">
        <f t="shared" si="32"/>
        <v>5.5460480446219184E-4</v>
      </c>
      <c r="M105" s="185">
        <f t="shared" si="41"/>
        <v>0.98577834822843347</v>
      </c>
      <c r="N105" s="23"/>
      <c r="O105" s="23"/>
      <c r="P105" s="23"/>
      <c r="Q105" s="23"/>
      <c r="R105" s="23"/>
      <c r="S105" s="23"/>
      <c r="T105" s="23"/>
      <c r="U105" s="45"/>
      <c r="V105" s="183">
        <f t="shared" si="44"/>
        <v>86</v>
      </c>
      <c r="W105" s="148" t="s">
        <v>58</v>
      </c>
      <c r="X105" s="64" t="s">
        <v>585</v>
      </c>
      <c r="Y105" s="149">
        <v>60</v>
      </c>
      <c r="Z105" s="184">
        <f t="shared" si="34"/>
        <v>1.8878610534264679E-3</v>
      </c>
      <c r="AA105" s="185">
        <f t="shared" si="45"/>
        <v>0.92744320684664205</v>
      </c>
      <c r="AB105" s="45"/>
      <c r="AC105" s="23"/>
      <c r="AD105" s="23"/>
      <c r="AE105" s="23"/>
      <c r="AF105" s="23"/>
      <c r="AG105" s="23"/>
      <c r="AH105" s="23"/>
      <c r="AI105" s="54"/>
      <c r="AJ105" s="183">
        <f t="shared" si="46"/>
        <v>86</v>
      </c>
      <c r="AK105" s="148" t="s">
        <v>61</v>
      </c>
      <c r="AL105" s="64" t="s">
        <v>1725</v>
      </c>
      <c r="AM105" s="149">
        <v>8</v>
      </c>
      <c r="AN105" s="184">
        <f t="shared" si="35"/>
        <v>5.6156113996911412E-4</v>
      </c>
      <c r="AO105" s="185">
        <f t="shared" si="47"/>
        <v>0.99873648743506949</v>
      </c>
      <c r="AP105" s="54"/>
      <c r="AQ105" s="183">
        <f t="shared" si="48"/>
        <v>86</v>
      </c>
      <c r="AR105" s="148" t="s">
        <v>64</v>
      </c>
      <c r="AS105" s="64" t="s">
        <v>1552</v>
      </c>
      <c r="AT105" s="149">
        <v>27</v>
      </c>
      <c r="AU105" s="184">
        <f t="shared" si="36"/>
        <v>1.1329305135951663E-3</v>
      </c>
      <c r="AV105" s="185">
        <f t="shared" si="49"/>
        <v>0.97683786505538761</v>
      </c>
      <c r="AW105" s="79"/>
      <c r="AX105" s="183">
        <f t="shared" si="50"/>
        <v>86</v>
      </c>
      <c r="AY105" s="148" t="s">
        <v>72</v>
      </c>
      <c r="AZ105" s="64" t="s">
        <v>1760</v>
      </c>
      <c r="BA105" s="149">
        <v>139</v>
      </c>
      <c r="BB105" s="184">
        <f t="shared" si="37"/>
        <v>3.1142876347097438E-3</v>
      </c>
      <c r="BC105" s="185">
        <f t="shared" si="51"/>
        <v>0.85974503170299976</v>
      </c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</row>
    <row r="106" spans="1:75" ht="18.75" customHeight="1">
      <c r="A106" s="183">
        <f t="shared" si="39"/>
        <v>87</v>
      </c>
      <c r="B106" s="148" t="s">
        <v>52</v>
      </c>
      <c r="C106" s="64" t="s">
        <v>147</v>
      </c>
      <c r="D106" s="149">
        <v>540</v>
      </c>
      <c r="E106" s="184">
        <f t="shared" si="30"/>
        <v>1.847834269797491E-3</v>
      </c>
      <c r="F106" s="185">
        <f t="shared" si="31"/>
        <v>0.70905165038975559</v>
      </c>
      <c r="G106" s="23"/>
      <c r="H106" s="183">
        <f t="shared" si="40"/>
        <v>87</v>
      </c>
      <c r="I106" s="148" t="s">
        <v>52</v>
      </c>
      <c r="J106" s="64" t="s">
        <v>1617</v>
      </c>
      <c r="K106" s="149">
        <v>68</v>
      </c>
      <c r="L106" s="184">
        <f t="shared" si="32"/>
        <v>5.3875895290612919E-4</v>
      </c>
      <c r="M106" s="185">
        <f t="shared" si="41"/>
        <v>0.98631710718133958</v>
      </c>
      <c r="N106" s="23"/>
      <c r="O106" s="23"/>
      <c r="P106" s="23"/>
      <c r="Q106" s="23"/>
      <c r="R106" s="23"/>
      <c r="S106" s="23"/>
      <c r="T106" s="23"/>
      <c r="U106" s="45"/>
      <c r="V106" s="183">
        <f t="shared" si="44"/>
        <v>87</v>
      </c>
      <c r="W106" s="148" t="s">
        <v>58</v>
      </c>
      <c r="X106" s="64" t="s">
        <v>520</v>
      </c>
      <c r="Y106" s="149">
        <v>59</v>
      </c>
      <c r="Z106" s="184">
        <f t="shared" si="34"/>
        <v>1.8563967025360267E-3</v>
      </c>
      <c r="AA106" s="185">
        <f t="shared" si="45"/>
        <v>0.92929960354917807</v>
      </c>
      <c r="AB106" s="45"/>
      <c r="AC106" s="23"/>
      <c r="AD106" s="23"/>
      <c r="AE106" s="23"/>
      <c r="AF106" s="23"/>
      <c r="AG106" s="23"/>
      <c r="AH106" s="23"/>
      <c r="AI106" s="54"/>
      <c r="AJ106" s="183">
        <f t="shared" si="46"/>
        <v>87</v>
      </c>
      <c r="AK106" s="148" t="s">
        <v>61</v>
      </c>
      <c r="AL106" s="64" t="s">
        <v>1755</v>
      </c>
      <c r="AM106" s="149">
        <v>7</v>
      </c>
      <c r="AN106" s="184">
        <f t="shared" si="35"/>
        <v>4.9136599747297489E-4</v>
      </c>
      <c r="AO106" s="185">
        <f t="shared" si="47"/>
        <v>0.9992278534325425</v>
      </c>
      <c r="AP106" s="54"/>
      <c r="AQ106" s="183">
        <f t="shared" si="48"/>
        <v>87</v>
      </c>
      <c r="AR106" s="148" t="s">
        <v>64</v>
      </c>
      <c r="AS106" s="64" t="s">
        <v>1614</v>
      </c>
      <c r="AT106" s="149">
        <v>27</v>
      </c>
      <c r="AU106" s="184">
        <f t="shared" si="36"/>
        <v>1.1329305135951663E-3</v>
      </c>
      <c r="AV106" s="185">
        <f t="shared" si="49"/>
        <v>0.97797079556898281</v>
      </c>
      <c r="AW106" s="79"/>
      <c r="AX106" s="183">
        <f t="shared" si="50"/>
        <v>87</v>
      </c>
      <c r="AY106" s="148" t="s">
        <v>72</v>
      </c>
      <c r="AZ106" s="64" t="s">
        <v>1820</v>
      </c>
      <c r="BA106" s="149">
        <v>135</v>
      </c>
      <c r="BB106" s="184">
        <f t="shared" si="37"/>
        <v>3.0246678466605424E-3</v>
      </c>
      <c r="BC106" s="185">
        <f t="shared" si="51"/>
        <v>0.86276969954966032</v>
      </c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</row>
    <row r="107" spans="1:75" ht="18.75" customHeight="1">
      <c r="A107" s="183">
        <f t="shared" si="39"/>
        <v>88</v>
      </c>
      <c r="B107" s="148" t="s">
        <v>79</v>
      </c>
      <c r="C107" s="64" t="s">
        <v>1639</v>
      </c>
      <c r="D107" s="149">
        <v>538</v>
      </c>
      <c r="E107" s="184">
        <f t="shared" si="30"/>
        <v>1.8409904391686114E-3</v>
      </c>
      <c r="F107" s="185">
        <f t="shared" si="31"/>
        <v>0.71089264082892423</v>
      </c>
      <c r="G107" s="23"/>
      <c r="H107" s="183">
        <f t="shared" si="40"/>
        <v>88</v>
      </c>
      <c r="I107" s="148" t="s">
        <v>52</v>
      </c>
      <c r="J107" s="64" t="s">
        <v>584</v>
      </c>
      <c r="K107" s="149">
        <v>66</v>
      </c>
      <c r="L107" s="184">
        <f t="shared" si="32"/>
        <v>5.2291310135006654E-4</v>
      </c>
      <c r="M107" s="185">
        <f t="shared" si="41"/>
        <v>0.98684002028268969</v>
      </c>
      <c r="N107" s="23"/>
      <c r="O107" s="23"/>
      <c r="P107" s="23"/>
      <c r="Q107" s="23"/>
      <c r="R107" s="23"/>
      <c r="S107" s="23"/>
      <c r="T107" s="23"/>
      <c r="U107" s="45"/>
      <c r="V107" s="183">
        <f t="shared" si="44"/>
        <v>88</v>
      </c>
      <c r="W107" s="148" t="s">
        <v>58</v>
      </c>
      <c r="X107" s="64" t="s">
        <v>1797</v>
      </c>
      <c r="Y107" s="149">
        <v>59</v>
      </c>
      <c r="Z107" s="184">
        <f t="shared" si="34"/>
        <v>1.8563967025360267E-3</v>
      </c>
      <c r="AA107" s="185">
        <f t="shared" si="45"/>
        <v>0.93115600025171408</v>
      </c>
      <c r="AB107" s="45"/>
      <c r="AC107" s="23"/>
      <c r="AD107" s="23"/>
      <c r="AE107" s="23"/>
      <c r="AF107" s="23"/>
      <c r="AG107" s="23"/>
      <c r="AH107" s="23"/>
      <c r="AI107" s="54"/>
      <c r="AJ107" s="183">
        <f t="shared" si="46"/>
        <v>88</v>
      </c>
      <c r="AK107" s="148" t="s">
        <v>61</v>
      </c>
      <c r="AL107" s="64" t="s">
        <v>911</v>
      </c>
      <c r="AM107" s="149">
        <v>6</v>
      </c>
      <c r="AN107" s="184">
        <f t="shared" si="35"/>
        <v>4.2117085497683559E-4</v>
      </c>
      <c r="AO107" s="185">
        <f t="shared" si="47"/>
        <v>0.99964902428751934</v>
      </c>
      <c r="AP107" s="54"/>
      <c r="AQ107" s="183">
        <f t="shared" si="48"/>
        <v>88</v>
      </c>
      <c r="AR107" s="148" t="s">
        <v>64</v>
      </c>
      <c r="AS107" s="64" t="s">
        <v>1665</v>
      </c>
      <c r="AT107" s="149">
        <v>27</v>
      </c>
      <c r="AU107" s="184">
        <f t="shared" si="36"/>
        <v>1.1329305135951663E-3</v>
      </c>
      <c r="AV107" s="185">
        <f t="shared" si="49"/>
        <v>0.97910372608257801</v>
      </c>
      <c r="AW107" s="79"/>
      <c r="AX107" s="183">
        <f t="shared" si="50"/>
        <v>88</v>
      </c>
      <c r="AY107" s="148" t="s">
        <v>72</v>
      </c>
      <c r="AZ107" s="64" t="s">
        <v>351</v>
      </c>
      <c r="BA107" s="149">
        <v>132</v>
      </c>
      <c r="BB107" s="184">
        <f t="shared" si="37"/>
        <v>2.9574530056236418E-3</v>
      </c>
      <c r="BC107" s="185">
        <f t="shared" si="51"/>
        <v>0.86572715255528399</v>
      </c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</row>
    <row r="108" spans="1:75" ht="18.75" customHeight="1">
      <c r="A108" s="183">
        <f t="shared" si="39"/>
        <v>89</v>
      </c>
      <c r="B108" s="148" t="s">
        <v>61</v>
      </c>
      <c r="C108" s="64" t="s">
        <v>160</v>
      </c>
      <c r="D108" s="149">
        <v>534</v>
      </c>
      <c r="E108" s="184">
        <f t="shared" si="30"/>
        <v>1.8273027779108523E-3</v>
      </c>
      <c r="F108" s="185">
        <f t="shared" si="31"/>
        <v>0.7127199436068351</v>
      </c>
      <c r="G108" s="23"/>
      <c r="H108" s="183">
        <f t="shared" si="40"/>
        <v>89</v>
      </c>
      <c r="I108" s="148" t="s">
        <v>52</v>
      </c>
      <c r="J108" s="64" t="s">
        <v>532</v>
      </c>
      <c r="K108" s="149">
        <v>62</v>
      </c>
      <c r="L108" s="184">
        <f t="shared" si="32"/>
        <v>4.9122139823794134E-4</v>
      </c>
      <c r="M108" s="185">
        <f t="shared" si="41"/>
        <v>0.98733124168092767</v>
      </c>
      <c r="N108" s="23"/>
      <c r="O108" s="23"/>
      <c r="P108" s="23"/>
      <c r="Q108" s="23"/>
      <c r="R108" s="23"/>
      <c r="S108" s="23"/>
      <c r="T108" s="23"/>
      <c r="U108" s="45"/>
      <c r="V108" s="183">
        <f t="shared" si="44"/>
        <v>89</v>
      </c>
      <c r="W108" s="148" t="s">
        <v>58</v>
      </c>
      <c r="X108" s="64" t="s">
        <v>1720</v>
      </c>
      <c r="Y108" s="149">
        <v>56</v>
      </c>
      <c r="Z108" s="184">
        <f t="shared" si="34"/>
        <v>1.7620036498647033E-3</v>
      </c>
      <c r="AA108" s="185">
        <f t="shared" si="45"/>
        <v>0.93291800390157875</v>
      </c>
      <c r="AB108" s="45"/>
      <c r="AC108" s="23"/>
      <c r="AD108" s="23"/>
      <c r="AE108" s="23"/>
      <c r="AF108" s="23"/>
      <c r="AG108" s="23"/>
      <c r="AH108" s="23"/>
      <c r="AI108" s="54"/>
      <c r="AJ108" s="183">
        <f t="shared" si="46"/>
        <v>89</v>
      </c>
      <c r="AK108" s="148" t="s">
        <v>61</v>
      </c>
      <c r="AL108" s="64" t="s">
        <v>907</v>
      </c>
      <c r="AM108" s="149">
        <v>5</v>
      </c>
      <c r="AN108" s="184">
        <f t="shared" si="35"/>
        <v>3.5097571248069636E-4</v>
      </c>
      <c r="AO108" s="185">
        <f t="shared" si="47"/>
        <v>1</v>
      </c>
      <c r="AP108" s="54"/>
      <c r="AQ108" s="183">
        <f t="shared" si="48"/>
        <v>89</v>
      </c>
      <c r="AR108" s="148" t="s">
        <v>64</v>
      </c>
      <c r="AS108" s="64" t="s">
        <v>1710</v>
      </c>
      <c r="AT108" s="149">
        <v>27</v>
      </c>
      <c r="AU108" s="184">
        <f t="shared" si="36"/>
        <v>1.1329305135951663E-3</v>
      </c>
      <c r="AV108" s="185">
        <f t="shared" si="49"/>
        <v>0.98023665659617321</v>
      </c>
      <c r="AW108" s="79"/>
      <c r="AX108" s="183">
        <f t="shared" si="50"/>
        <v>89</v>
      </c>
      <c r="AY108" s="148" t="s">
        <v>72</v>
      </c>
      <c r="AZ108" s="64" t="s">
        <v>355</v>
      </c>
      <c r="BA108" s="149">
        <v>129</v>
      </c>
      <c r="BB108" s="184">
        <f t="shared" si="37"/>
        <v>2.8902381645867408E-3</v>
      </c>
      <c r="BC108" s="185">
        <f t="shared" si="51"/>
        <v>0.86861739071987076</v>
      </c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</row>
    <row r="109" spans="1:75" ht="18.75" customHeight="1">
      <c r="A109" s="183">
        <f t="shared" si="39"/>
        <v>90</v>
      </c>
      <c r="B109" s="148" t="s">
        <v>917</v>
      </c>
      <c r="C109" s="64" t="s">
        <v>154</v>
      </c>
      <c r="D109" s="149">
        <v>500</v>
      </c>
      <c r="E109" s="184">
        <f t="shared" si="30"/>
        <v>1.7109576572198991E-3</v>
      </c>
      <c r="F109" s="185">
        <f t="shared" si="31"/>
        <v>0.71443090126405495</v>
      </c>
      <c r="G109" s="23"/>
      <c r="H109" s="183">
        <f t="shared" si="40"/>
        <v>90</v>
      </c>
      <c r="I109" s="148" t="s">
        <v>52</v>
      </c>
      <c r="J109" s="64" t="s">
        <v>592</v>
      </c>
      <c r="K109" s="149">
        <v>61</v>
      </c>
      <c r="L109" s="184">
        <f t="shared" si="32"/>
        <v>4.8329847245991001E-4</v>
      </c>
      <c r="M109" s="185">
        <f t="shared" si="41"/>
        <v>0.98781454015338754</v>
      </c>
      <c r="N109" s="23"/>
      <c r="O109" s="23"/>
      <c r="P109" s="23"/>
      <c r="Q109" s="23"/>
      <c r="R109" s="23"/>
      <c r="S109" s="23"/>
      <c r="T109" s="23"/>
      <c r="U109" s="45"/>
      <c r="V109" s="183">
        <f t="shared" si="44"/>
        <v>90</v>
      </c>
      <c r="W109" s="148" t="s">
        <v>58</v>
      </c>
      <c r="X109" s="64" t="s">
        <v>1709</v>
      </c>
      <c r="Y109" s="149">
        <v>55</v>
      </c>
      <c r="Z109" s="184">
        <f t="shared" si="34"/>
        <v>1.7305392989742621E-3</v>
      </c>
      <c r="AA109" s="185">
        <f t="shared" si="45"/>
        <v>0.93464854320055302</v>
      </c>
      <c r="AB109" s="45"/>
      <c r="AC109" s="23"/>
      <c r="AD109" s="23"/>
      <c r="AE109" s="23"/>
      <c r="AF109" s="23"/>
      <c r="AG109" s="23"/>
      <c r="AH109" s="23"/>
      <c r="AI109" s="54"/>
      <c r="AJ109" s="264" t="s">
        <v>912</v>
      </c>
      <c r="AK109" s="264"/>
      <c r="AL109" s="264"/>
      <c r="AM109" s="105">
        <f>SUM(AM20:AM108)</f>
        <v>14246</v>
      </c>
      <c r="AN109" s="152">
        <f t="shared" si="35"/>
        <v>1</v>
      </c>
      <c r="AO109" s="78"/>
      <c r="AP109" s="23"/>
      <c r="AQ109" s="183">
        <f t="shared" si="48"/>
        <v>90</v>
      </c>
      <c r="AR109" s="148" t="s">
        <v>64</v>
      </c>
      <c r="AS109" s="64" t="s">
        <v>1730</v>
      </c>
      <c r="AT109" s="149">
        <v>27</v>
      </c>
      <c r="AU109" s="184">
        <f t="shared" si="36"/>
        <v>1.1329305135951663E-3</v>
      </c>
      <c r="AV109" s="185">
        <f t="shared" si="49"/>
        <v>0.9813695871097684</v>
      </c>
      <c r="AW109" s="79"/>
      <c r="AX109" s="183">
        <f t="shared" si="50"/>
        <v>90</v>
      </c>
      <c r="AY109" s="148" t="s">
        <v>72</v>
      </c>
      <c r="AZ109" s="64" t="s">
        <v>373</v>
      </c>
      <c r="BA109" s="149">
        <v>126</v>
      </c>
      <c r="BB109" s="184">
        <f t="shared" si="37"/>
        <v>2.8230233235498397E-3</v>
      </c>
      <c r="BC109" s="185">
        <f t="shared" si="51"/>
        <v>0.87144041404342065</v>
      </c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</row>
    <row r="110" spans="1:75" ht="18.75" customHeight="1">
      <c r="A110" s="183">
        <f t="shared" si="39"/>
        <v>91</v>
      </c>
      <c r="B110" s="148" t="s">
        <v>52</v>
      </c>
      <c r="C110" s="64" t="s">
        <v>158</v>
      </c>
      <c r="D110" s="149">
        <v>493</v>
      </c>
      <c r="E110" s="184">
        <f t="shared" si="30"/>
        <v>1.6870042500188205E-3</v>
      </c>
      <c r="F110" s="185">
        <f t="shared" si="31"/>
        <v>0.71611790551407373</v>
      </c>
      <c r="G110" s="23"/>
      <c r="H110" s="183">
        <f t="shared" si="40"/>
        <v>91</v>
      </c>
      <c r="I110" s="148" t="s">
        <v>52</v>
      </c>
      <c r="J110" s="64" t="s">
        <v>567</v>
      </c>
      <c r="K110" s="149">
        <v>60</v>
      </c>
      <c r="L110" s="184">
        <f t="shared" si="32"/>
        <v>4.7537554668187869E-4</v>
      </c>
      <c r="M110" s="185">
        <f t="shared" si="41"/>
        <v>0.98828991570006941</v>
      </c>
      <c r="N110" s="23"/>
      <c r="O110" s="23"/>
      <c r="P110" s="23"/>
      <c r="Q110" s="23"/>
      <c r="R110" s="23"/>
      <c r="S110" s="23"/>
      <c r="T110" s="23"/>
      <c r="U110" s="45"/>
      <c r="V110" s="183">
        <f t="shared" si="44"/>
        <v>91</v>
      </c>
      <c r="W110" s="148" t="s">
        <v>58</v>
      </c>
      <c r="X110" s="64" t="s">
        <v>677</v>
      </c>
      <c r="Y110" s="149">
        <v>54</v>
      </c>
      <c r="Z110" s="184">
        <f t="shared" si="34"/>
        <v>1.6990749480838209E-3</v>
      </c>
      <c r="AA110" s="185">
        <f t="shared" si="45"/>
        <v>0.93634761814863687</v>
      </c>
      <c r="AB110" s="45"/>
      <c r="AC110" s="23"/>
      <c r="AD110" s="23"/>
      <c r="AE110" s="23"/>
      <c r="AF110" s="23"/>
      <c r="AG110" s="23"/>
      <c r="AH110" s="23"/>
      <c r="AI110" s="54"/>
      <c r="AJ110" s="23"/>
      <c r="AK110" s="23"/>
      <c r="AL110" s="23"/>
      <c r="AM110" s="23"/>
      <c r="AN110" s="23"/>
      <c r="AO110" s="23"/>
      <c r="AP110" s="23"/>
      <c r="AQ110" s="183">
        <f t="shared" si="48"/>
        <v>91</v>
      </c>
      <c r="AR110" s="148" t="s">
        <v>64</v>
      </c>
      <c r="AS110" s="64" t="s">
        <v>1765</v>
      </c>
      <c r="AT110" s="149">
        <v>27</v>
      </c>
      <c r="AU110" s="184">
        <f t="shared" si="36"/>
        <v>1.1329305135951663E-3</v>
      </c>
      <c r="AV110" s="185">
        <f t="shared" si="49"/>
        <v>0.9825025176233636</v>
      </c>
      <c r="AW110" s="79"/>
      <c r="AX110" s="183">
        <f t="shared" si="50"/>
        <v>91</v>
      </c>
      <c r="AY110" s="148" t="s">
        <v>72</v>
      </c>
      <c r="AZ110" s="64" t="s">
        <v>356</v>
      </c>
      <c r="BA110" s="149">
        <v>121</v>
      </c>
      <c r="BB110" s="184">
        <f t="shared" si="37"/>
        <v>2.7109985884883384E-3</v>
      </c>
      <c r="BC110" s="185">
        <f t="shared" si="51"/>
        <v>0.87415141263190899</v>
      </c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</row>
    <row r="111" spans="1:75" ht="18.75" customHeight="1">
      <c r="A111" s="183">
        <f t="shared" si="39"/>
        <v>92</v>
      </c>
      <c r="B111" s="148" t="s">
        <v>52</v>
      </c>
      <c r="C111" s="64" t="s">
        <v>139</v>
      </c>
      <c r="D111" s="149">
        <v>485</v>
      </c>
      <c r="E111" s="184">
        <f t="shared" si="30"/>
        <v>1.659628927503302E-3</v>
      </c>
      <c r="F111" s="185">
        <f t="shared" si="31"/>
        <v>0.71777753444157699</v>
      </c>
      <c r="G111" s="23"/>
      <c r="H111" s="183">
        <f t="shared" si="40"/>
        <v>92</v>
      </c>
      <c r="I111" s="148" t="s">
        <v>52</v>
      </c>
      <c r="J111" s="64" t="s">
        <v>605</v>
      </c>
      <c r="K111" s="149">
        <v>59</v>
      </c>
      <c r="L111" s="184">
        <f t="shared" si="32"/>
        <v>4.6745262090384736E-4</v>
      </c>
      <c r="M111" s="185">
        <f t="shared" si="41"/>
        <v>0.98875736832097327</v>
      </c>
      <c r="N111" s="23"/>
      <c r="O111" s="23"/>
      <c r="P111" s="23"/>
      <c r="Q111" s="23"/>
      <c r="R111" s="23"/>
      <c r="S111" s="23"/>
      <c r="T111" s="23"/>
      <c r="U111" s="45"/>
      <c r="V111" s="183">
        <f t="shared" si="44"/>
        <v>92</v>
      </c>
      <c r="W111" s="148" t="s">
        <v>58</v>
      </c>
      <c r="X111" s="64" t="s">
        <v>565</v>
      </c>
      <c r="Y111" s="149">
        <v>52</v>
      </c>
      <c r="Z111" s="184">
        <f t="shared" si="34"/>
        <v>1.6361462463029388E-3</v>
      </c>
      <c r="AA111" s="185">
        <f t="shared" si="45"/>
        <v>0.9379837643949398</v>
      </c>
      <c r="AB111" s="45"/>
      <c r="AC111" s="23"/>
      <c r="AD111" s="23"/>
      <c r="AE111" s="23"/>
      <c r="AF111" s="23"/>
      <c r="AG111" s="23"/>
      <c r="AH111" s="23"/>
      <c r="AI111" s="54"/>
      <c r="AJ111" s="23"/>
      <c r="AK111" s="23"/>
      <c r="AL111" s="23"/>
      <c r="AM111" s="23"/>
      <c r="AN111" s="23"/>
      <c r="AO111" s="23"/>
      <c r="AP111" s="23"/>
      <c r="AQ111" s="183">
        <f t="shared" si="48"/>
        <v>92</v>
      </c>
      <c r="AR111" s="148" t="s">
        <v>64</v>
      </c>
      <c r="AS111" s="64" t="s">
        <v>897</v>
      </c>
      <c r="AT111" s="149">
        <v>26</v>
      </c>
      <c r="AU111" s="184">
        <f t="shared" si="36"/>
        <v>1.0909701242027526E-3</v>
      </c>
      <c r="AV111" s="185">
        <f t="shared" si="49"/>
        <v>0.98359348774756639</v>
      </c>
      <c r="AW111" s="79"/>
      <c r="AX111" s="183">
        <f t="shared" si="50"/>
        <v>92</v>
      </c>
      <c r="AY111" s="148" t="s">
        <v>72</v>
      </c>
      <c r="AZ111" s="64" t="s">
        <v>392</v>
      </c>
      <c r="BA111" s="149">
        <v>120</v>
      </c>
      <c r="BB111" s="184">
        <f t="shared" si="37"/>
        <v>2.6885936414760381E-3</v>
      </c>
      <c r="BC111" s="185">
        <f t="shared" si="51"/>
        <v>0.87684000627338499</v>
      </c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</row>
    <row r="112" spans="1:75" ht="18.75" customHeight="1">
      <c r="A112" s="183">
        <f t="shared" si="39"/>
        <v>93</v>
      </c>
      <c r="B112" s="148" t="s">
        <v>72</v>
      </c>
      <c r="C112" s="64" t="s">
        <v>1604</v>
      </c>
      <c r="D112" s="149">
        <v>484</v>
      </c>
      <c r="E112" s="184">
        <f t="shared" si="30"/>
        <v>1.6562070121888624E-3</v>
      </c>
      <c r="F112" s="185">
        <f t="shared" si="31"/>
        <v>0.71943374145376582</v>
      </c>
      <c r="G112" s="23"/>
      <c r="H112" s="183">
        <f t="shared" si="40"/>
        <v>93</v>
      </c>
      <c r="I112" s="148" t="s">
        <v>52</v>
      </c>
      <c r="J112" s="64" t="s">
        <v>1554</v>
      </c>
      <c r="K112" s="149">
        <v>55</v>
      </c>
      <c r="L112" s="184">
        <f t="shared" si="32"/>
        <v>4.3576091779172211E-4</v>
      </c>
      <c r="M112" s="185">
        <f t="shared" si="41"/>
        <v>0.98919312923876501</v>
      </c>
      <c r="N112" s="23"/>
      <c r="O112" s="23"/>
      <c r="P112" s="23"/>
      <c r="Q112" s="23"/>
      <c r="R112" s="23"/>
      <c r="S112" s="23"/>
      <c r="T112" s="23"/>
      <c r="U112" s="45"/>
      <c r="V112" s="183">
        <f t="shared" si="44"/>
        <v>93</v>
      </c>
      <c r="W112" s="148" t="s">
        <v>58</v>
      </c>
      <c r="X112" s="64" t="s">
        <v>1672</v>
      </c>
      <c r="Y112" s="149">
        <v>52</v>
      </c>
      <c r="Z112" s="184">
        <f t="shared" si="34"/>
        <v>1.6361462463029388E-3</v>
      </c>
      <c r="AA112" s="185">
        <f t="shared" si="45"/>
        <v>0.93961991064124273</v>
      </c>
      <c r="AB112" s="45"/>
      <c r="AC112" s="23"/>
      <c r="AD112" s="23"/>
      <c r="AE112" s="23"/>
      <c r="AF112" s="23"/>
      <c r="AG112" s="23"/>
      <c r="AH112" s="23"/>
      <c r="AI112" s="54"/>
      <c r="AJ112" s="23"/>
      <c r="AK112" s="23"/>
      <c r="AL112" s="23"/>
      <c r="AM112" s="23"/>
      <c r="AN112" s="23"/>
      <c r="AO112" s="23"/>
      <c r="AP112" s="23"/>
      <c r="AQ112" s="183">
        <f t="shared" si="48"/>
        <v>93</v>
      </c>
      <c r="AR112" s="148" t="s">
        <v>64</v>
      </c>
      <c r="AS112" s="64" t="s">
        <v>710</v>
      </c>
      <c r="AT112" s="149">
        <v>25</v>
      </c>
      <c r="AU112" s="184">
        <f t="shared" si="36"/>
        <v>1.0490097348103391E-3</v>
      </c>
      <c r="AV112" s="185">
        <f t="shared" si="49"/>
        <v>0.98464249748237676</v>
      </c>
      <c r="AW112" s="79"/>
      <c r="AX112" s="183">
        <f t="shared" si="50"/>
        <v>93</v>
      </c>
      <c r="AY112" s="148" t="s">
        <v>72</v>
      </c>
      <c r="AZ112" s="64" t="s">
        <v>383</v>
      </c>
      <c r="BA112" s="149">
        <v>117</v>
      </c>
      <c r="BB112" s="184">
        <f t="shared" si="37"/>
        <v>2.621378800439137E-3</v>
      </c>
      <c r="BC112" s="185">
        <f t="shared" si="51"/>
        <v>0.8794613850738241</v>
      </c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</row>
    <row r="113" spans="1:75" ht="18.75" customHeight="1">
      <c r="A113" s="183">
        <f t="shared" si="39"/>
        <v>94</v>
      </c>
      <c r="B113" s="148" t="s">
        <v>72</v>
      </c>
      <c r="C113" s="64" t="s">
        <v>153</v>
      </c>
      <c r="D113" s="149">
        <v>483</v>
      </c>
      <c r="E113" s="184">
        <f t="shared" si="30"/>
        <v>1.6527850968744225E-3</v>
      </c>
      <c r="F113" s="185">
        <f t="shared" si="31"/>
        <v>0.72108652655064021</v>
      </c>
      <c r="G113" s="23"/>
      <c r="H113" s="183">
        <f t="shared" si="40"/>
        <v>94</v>
      </c>
      <c r="I113" s="148" t="s">
        <v>52</v>
      </c>
      <c r="J113" s="64" t="s">
        <v>582</v>
      </c>
      <c r="K113" s="149">
        <v>54</v>
      </c>
      <c r="L113" s="184">
        <f t="shared" si="32"/>
        <v>4.2783799201369084E-4</v>
      </c>
      <c r="M113" s="185">
        <f t="shared" si="41"/>
        <v>0.98962096723077875</v>
      </c>
      <c r="N113" s="23"/>
      <c r="O113" s="23"/>
      <c r="P113" s="23"/>
      <c r="Q113" s="23"/>
      <c r="R113" s="23"/>
      <c r="S113" s="23"/>
      <c r="T113" s="23"/>
      <c r="U113" s="45"/>
      <c r="V113" s="183">
        <f t="shared" si="44"/>
        <v>94</v>
      </c>
      <c r="W113" s="148" t="s">
        <v>58</v>
      </c>
      <c r="X113" s="64" t="s">
        <v>1770</v>
      </c>
      <c r="Y113" s="149">
        <v>52</v>
      </c>
      <c r="Z113" s="184">
        <f t="shared" si="34"/>
        <v>1.6361462463029388E-3</v>
      </c>
      <c r="AA113" s="185">
        <f t="shared" si="45"/>
        <v>0.94125605688754566</v>
      </c>
      <c r="AB113" s="45"/>
      <c r="AC113" s="23"/>
      <c r="AD113" s="23"/>
      <c r="AE113" s="23"/>
      <c r="AF113" s="23"/>
      <c r="AG113" s="23"/>
      <c r="AH113" s="23"/>
      <c r="AI113" s="54"/>
      <c r="AJ113" s="23"/>
      <c r="AK113" s="23"/>
      <c r="AL113" s="23"/>
      <c r="AM113" s="23"/>
      <c r="AN113" s="23"/>
      <c r="AO113" s="23"/>
      <c r="AP113" s="23"/>
      <c r="AQ113" s="183">
        <f t="shared" si="48"/>
        <v>94</v>
      </c>
      <c r="AR113" s="148" t="s">
        <v>64</v>
      </c>
      <c r="AS113" s="64" t="s">
        <v>1666</v>
      </c>
      <c r="AT113" s="149">
        <v>24</v>
      </c>
      <c r="AU113" s="184">
        <f t="shared" si="36"/>
        <v>1.0070493454179255E-3</v>
      </c>
      <c r="AV113" s="185">
        <f t="shared" si="49"/>
        <v>0.98564954682779471</v>
      </c>
      <c r="AW113" s="79"/>
      <c r="AX113" s="183">
        <f t="shared" si="50"/>
        <v>94</v>
      </c>
      <c r="AY113" s="148" t="s">
        <v>72</v>
      </c>
      <c r="AZ113" s="64" t="s">
        <v>364</v>
      </c>
      <c r="BA113" s="149">
        <v>116</v>
      </c>
      <c r="BB113" s="184">
        <f t="shared" si="37"/>
        <v>2.5989738534268367E-3</v>
      </c>
      <c r="BC113" s="185">
        <f t="shared" si="51"/>
        <v>0.88206035892725099</v>
      </c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</row>
    <row r="114" spans="1:75" ht="18.75" customHeight="1">
      <c r="A114" s="183">
        <f t="shared" si="39"/>
        <v>95</v>
      </c>
      <c r="B114" s="148" t="s">
        <v>52</v>
      </c>
      <c r="C114" s="64" t="s">
        <v>162</v>
      </c>
      <c r="D114" s="149">
        <v>482</v>
      </c>
      <c r="E114" s="184">
        <f t="shared" si="30"/>
        <v>1.6493631815599828E-3</v>
      </c>
      <c r="F114" s="185">
        <f t="shared" si="31"/>
        <v>0.72273588973220015</v>
      </c>
      <c r="G114" s="23"/>
      <c r="H114" s="183">
        <f t="shared" si="40"/>
        <v>95</v>
      </c>
      <c r="I114" s="148" t="s">
        <v>52</v>
      </c>
      <c r="J114" s="64" t="s">
        <v>643</v>
      </c>
      <c r="K114" s="149">
        <v>53</v>
      </c>
      <c r="L114" s="184">
        <f t="shared" si="32"/>
        <v>4.1991506623565952E-4</v>
      </c>
      <c r="M114" s="185">
        <f t="shared" si="41"/>
        <v>0.99004088229701437</v>
      </c>
      <c r="N114" s="23"/>
      <c r="O114" s="23"/>
      <c r="P114" s="23"/>
      <c r="Q114" s="23"/>
      <c r="R114" s="23"/>
      <c r="S114" s="23"/>
      <c r="T114" s="23"/>
      <c r="U114" s="45"/>
      <c r="V114" s="183">
        <f t="shared" si="44"/>
        <v>95</v>
      </c>
      <c r="W114" s="148" t="s">
        <v>58</v>
      </c>
      <c r="X114" s="64" t="s">
        <v>634</v>
      </c>
      <c r="Y114" s="149">
        <v>50</v>
      </c>
      <c r="Z114" s="184">
        <f t="shared" si="34"/>
        <v>1.5732175445220566E-3</v>
      </c>
      <c r="AA114" s="185">
        <f t="shared" si="45"/>
        <v>0.94282927443206777</v>
      </c>
      <c r="AB114" s="45"/>
      <c r="AC114" s="23"/>
      <c r="AD114" s="23"/>
      <c r="AE114" s="23"/>
      <c r="AF114" s="23"/>
      <c r="AG114" s="23"/>
      <c r="AH114" s="23"/>
      <c r="AI114" s="54"/>
      <c r="AJ114" s="23"/>
      <c r="AK114" s="23"/>
      <c r="AL114" s="23"/>
      <c r="AM114" s="23"/>
      <c r="AN114" s="23"/>
      <c r="AO114" s="23"/>
      <c r="AP114" s="23"/>
      <c r="AQ114" s="183">
        <f t="shared" si="48"/>
        <v>95</v>
      </c>
      <c r="AR114" s="148" t="s">
        <v>64</v>
      </c>
      <c r="AS114" s="64" t="s">
        <v>817</v>
      </c>
      <c r="AT114" s="149">
        <v>23</v>
      </c>
      <c r="AU114" s="184">
        <f t="shared" si="36"/>
        <v>9.6508895602551192E-4</v>
      </c>
      <c r="AV114" s="185">
        <f t="shared" si="49"/>
        <v>0.98661463578382025</v>
      </c>
      <c r="AW114" s="79"/>
      <c r="AX114" s="183">
        <f t="shared" si="50"/>
        <v>95</v>
      </c>
      <c r="AY114" s="148" t="s">
        <v>72</v>
      </c>
      <c r="AZ114" s="64" t="s">
        <v>387</v>
      </c>
      <c r="BA114" s="149">
        <v>115</v>
      </c>
      <c r="BB114" s="184">
        <f t="shared" si="37"/>
        <v>2.5765689064145363E-3</v>
      </c>
      <c r="BC114" s="185">
        <f t="shared" si="51"/>
        <v>0.88463692783366554</v>
      </c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</row>
    <row r="115" spans="1:75" ht="18.75" customHeight="1">
      <c r="A115" s="183">
        <f t="shared" si="39"/>
        <v>96</v>
      </c>
      <c r="B115" s="148" t="s">
        <v>58</v>
      </c>
      <c r="C115" s="64" t="s">
        <v>145</v>
      </c>
      <c r="D115" s="149">
        <v>479</v>
      </c>
      <c r="E115" s="184">
        <f t="shared" si="30"/>
        <v>1.6390974356166634E-3</v>
      </c>
      <c r="F115" s="185">
        <f t="shared" si="31"/>
        <v>0.72437498716781679</v>
      </c>
      <c r="G115" s="23"/>
      <c r="H115" s="183">
        <f t="shared" si="40"/>
        <v>96</v>
      </c>
      <c r="I115" s="148" t="s">
        <v>52</v>
      </c>
      <c r="J115" s="64" t="s">
        <v>1519</v>
      </c>
      <c r="K115" s="149">
        <v>52</v>
      </c>
      <c r="L115" s="184">
        <f t="shared" si="32"/>
        <v>4.1199214045762819E-4</v>
      </c>
      <c r="M115" s="185">
        <f t="shared" si="41"/>
        <v>0.99045287443747199</v>
      </c>
      <c r="N115" s="23"/>
      <c r="O115" s="23"/>
      <c r="P115" s="23"/>
      <c r="Q115" s="23"/>
      <c r="R115" s="23"/>
      <c r="S115" s="23"/>
      <c r="T115" s="23"/>
      <c r="U115" s="45"/>
      <c r="V115" s="183">
        <f t="shared" si="44"/>
        <v>96</v>
      </c>
      <c r="W115" s="148" t="s">
        <v>58</v>
      </c>
      <c r="X115" s="64" t="s">
        <v>1576</v>
      </c>
      <c r="Y115" s="149">
        <v>50</v>
      </c>
      <c r="Z115" s="184">
        <f t="shared" si="34"/>
        <v>1.5732175445220566E-3</v>
      </c>
      <c r="AA115" s="185">
        <f t="shared" si="45"/>
        <v>0.94440249197658988</v>
      </c>
      <c r="AB115" s="45"/>
      <c r="AC115" s="23"/>
      <c r="AD115" s="23"/>
      <c r="AE115" s="23"/>
      <c r="AF115" s="23"/>
      <c r="AG115" s="23"/>
      <c r="AH115" s="23"/>
      <c r="AI115" s="54"/>
      <c r="AJ115" s="23"/>
      <c r="AK115" s="23"/>
      <c r="AL115" s="23"/>
      <c r="AM115" s="23"/>
      <c r="AN115" s="23"/>
      <c r="AO115" s="23"/>
      <c r="AP115" s="23"/>
      <c r="AQ115" s="183">
        <f t="shared" si="48"/>
        <v>96</v>
      </c>
      <c r="AR115" s="148" t="s">
        <v>64</v>
      </c>
      <c r="AS115" s="64" t="s">
        <v>753</v>
      </c>
      <c r="AT115" s="149">
        <v>22</v>
      </c>
      <c r="AU115" s="184">
        <f t="shared" si="36"/>
        <v>9.2312856663309835E-4</v>
      </c>
      <c r="AV115" s="185">
        <f t="shared" si="49"/>
        <v>0.98753776435045337</v>
      </c>
      <c r="AW115" s="79"/>
      <c r="AX115" s="183">
        <f t="shared" si="50"/>
        <v>96</v>
      </c>
      <c r="AY115" s="148" t="s">
        <v>72</v>
      </c>
      <c r="AZ115" s="64" t="s">
        <v>410</v>
      </c>
      <c r="BA115" s="149">
        <v>114</v>
      </c>
      <c r="BB115" s="184">
        <f t="shared" si="37"/>
        <v>2.554163959402236E-3</v>
      </c>
      <c r="BC115" s="185">
        <f t="shared" si="51"/>
        <v>0.88719109179306777</v>
      </c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</row>
    <row r="116" spans="1:75" ht="18.75" customHeight="1">
      <c r="A116" s="183">
        <f t="shared" si="39"/>
        <v>97</v>
      </c>
      <c r="B116" s="148" t="s">
        <v>52</v>
      </c>
      <c r="C116" s="64" t="s">
        <v>157</v>
      </c>
      <c r="D116" s="149">
        <v>465</v>
      </c>
      <c r="E116" s="184">
        <f t="shared" si="30"/>
        <v>1.5911906212145062E-3</v>
      </c>
      <c r="F116" s="185">
        <f t="shared" si="31"/>
        <v>0.72596617778903128</v>
      </c>
      <c r="G116" s="23"/>
      <c r="H116" s="183">
        <f t="shared" si="40"/>
        <v>97</v>
      </c>
      <c r="I116" s="148" t="s">
        <v>52</v>
      </c>
      <c r="J116" s="64" t="s">
        <v>574</v>
      </c>
      <c r="K116" s="149">
        <v>50</v>
      </c>
      <c r="L116" s="184">
        <f t="shared" si="32"/>
        <v>3.9614628890156559E-4</v>
      </c>
      <c r="M116" s="185">
        <f t="shared" si="41"/>
        <v>0.9908490207263736</v>
      </c>
      <c r="N116" s="23"/>
      <c r="O116" s="23"/>
      <c r="P116" s="23"/>
      <c r="Q116" s="23"/>
      <c r="R116" s="23"/>
      <c r="S116" s="23"/>
      <c r="T116" s="23"/>
      <c r="U116" s="45"/>
      <c r="V116" s="183">
        <f t="shared" si="44"/>
        <v>97</v>
      </c>
      <c r="W116" s="148" t="s">
        <v>58</v>
      </c>
      <c r="X116" s="64" t="s">
        <v>608</v>
      </c>
      <c r="Y116" s="149">
        <v>49</v>
      </c>
      <c r="Z116" s="184">
        <f t="shared" si="34"/>
        <v>1.5417531936316154E-3</v>
      </c>
      <c r="AA116" s="185">
        <f t="shared" si="45"/>
        <v>0.94594424517022146</v>
      </c>
      <c r="AB116" s="45"/>
      <c r="AC116" s="23"/>
      <c r="AD116" s="23"/>
      <c r="AE116" s="23"/>
      <c r="AF116" s="23"/>
      <c r="AG116" s="23"/>
      <c r="AH116" s="23"/>
      <c r="AI116" s="54"/>
      <c r="AJ116" s="23"/>
      <c r="AK116" s="23"/>
      <c r="AL116" s="23"/>
      <c r="AM116" s="23"/>
      <c r="AN116" s="23"/>
      <c r="AO116" s="23"/>
      <c r="AP116" s="23"/>
      <c r="AQ116" s="183">
        <f t="shared" si="48"/>
        <v>97</v>
      </c>
      <c r="AR116" s="148" t="s">
        <v>64</v>
      </c>
      <c r="AS116" s="64" t="s">
        <v>1637</v>
      </c>
      <c r="AT116" s="149">
        <v>21</v>
      </c>
      <c r="AU116" s="184">
        <f t="shared" si="36"/>
        <v>8.8116817724068479E-4</v>
      </c>
      <c r="AV116" s="185">
        <f t="shared" si="49"/>
        <v>0.98841893252769408</v>
      </c>
      <c r="AW116" s="79"/>
      <c r="AX116" s="183">
        <f t="shared" si="50"/>
        <v>97</v>
      </c>
      <c r="AY116" s="148" t="s">
        <v>72</v>
      </c>
      <c r="AZ116" s="64" t="s">
        <v>1563</v>
      </c>
      <c r="BA116" s="149">
        <v>113</v>
      </c>
      <c r="BB116" s="184">
        <f t="shared" si="37"/>
        <v>2.5317590123899356E-3</v>
      </c>
      <c r="BC116" s="185">
        <f t="shared" si="51"/>
        <v>0.88972285080545765</v>
      </c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</row>
    <row r="117" spans="1:75" ht="18.75" customHeight="1">
      <c r="A117" s="183">
        <f t="shared" si="39"/>
        <v>98</v>
      </c>
      <c r="B117" s="148" t="s">
        <v>52</v>
      </c>
      <c r="C117" s="64" t="s">
        <v>155</v>
      </c>
      <c r="D117" s="149">
        <v>465</v>
      </c>
      <c r="E117" s="184">
        <f t="shared" si="30"/>
        <v>1.5911906212145062E-3</v>
      </c>
      <c r="F117" s="185">
        <f t="shared" si="31"/>
        <v>0.72755736841024576</v>
      </c>
      <c r="G117" s="23"/>
      <c r="H117" s="183">
        <f t="shared" si="40"/>
        <v>98</v>
      </c>
      <c r="I117" s="148" t="s">
        <v>52</v>
      </c>
      <c r="J117" s="64" t="s">
        <v>1801</v>
      </c>
      <c r="K117" s="149">
        <v>50</v>
      </c>
      <c r="L117" s="184">
        <f t="shared" si="32"/>
        <v>3.9614628890156559E-4</v>
      </c>
      <c r="M117" s="185">
        <f t="shared" si="41"/>
        <v>0.99124516701527521</v>
      </c>
      <c r="N117" s="23"/>
      <c r="O117" s="23"/>
      <c r="P117" s="23"/>
      <c r="Q117" s="23"/>
      <c r="R117" s="23"/>
      <c r="S117" s="23"/>
      <c r="T117" s="23"/>
      <c r="U117" s="45"/>
      <c r="V117" s="183">
        <f t="shared" si="44"/>
        <v>98</v>
      </c>
      <c r="W117" s="148" t="s">
        <v>58</v>
      </c>
      <c r="X117" s="64" t="s">
        <v>705</v>
      </c>
      <c r="Y117" s="149">
        <v>48</v>
      </c>
      <c r="Z117" s="184">
        <f t="shared" si="34"/>
        <v>1.5102888427411742E-3</v>
      </c>
      <c r="AA117" s="185">
        <f t="shared" si="45"/>
        <v>0.94745453401296265</v>
      </c>
      <c r="AB117" s="45"/>
      <c r="AC117" s="23"/>
      <c r="AD117" s="23"/>
      <c r="AE117" s="23"/>
      <c r="AF117" s="23"/>
      <c r="AG117" s="23"/>
      <c r="AH117" s="23"/>
      <c r="AI117" s="54"/>
      <c r="AJ117" s="23"/>
      <c r="AK117" s="23"/>
      <c r="AL117" s="23"/>
      <c r="AM117" s="23"/>
      <c r="AN117" s="23"/>
      <c r="AO117" s="23"/>
      <c r="AP117" s="23"/>
      <c r="AQ117" s="183">
        <f t="shared" si="48"/>
        <v>98</v>
      </c>
      <c r="AR117" s="148" t="s">
        <v>64</v>
      </c>
      <c r="AS117" s="64" t="s">
        <v>1643</v>
      </c>
      <c r="AT117" s="149">
        <v>21</v>
      </c>
      <c r="AU117" s="184">
        <f t="shared" si="36"/>
        <v>8.8116817724068479E-4</v>
      </c>
      <c r="AV117" s="185">
        <f t="shared" si="49"/>
        <v>0.98930010070493479</v>
      </c>
      <c r="AW117" s="79"/>
      <c r="AX117" s="183">
        <f t="shared" si="50"/>
        <v>98</v>
      </c>
      <c r="AY117" s="148" t="s">
        <v>72</v>
      </c>
      <c r="AZ117" s="64" t="s">
        <v>1627</v>
      </c>
      <c r="BA117" s="149">
        <v>111</v>
      </c>
      <c r="BB117" s="184">
        <f t="shared" si="37"/>
        <v>2.4869491183653349E-3</v>
      </c>
      <c r="BC117" s="185">
        <f t="shared" si="51"/>
        <v>0.89220979992382299</v>
      </c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</row>
    <row r="118" spans="1:75" ht="18.75" customHeight="1">
      <c r="A118" s="183">
        <f t="shared" si="39"/>
        <v>99</v>
      </c>
      <c r="B118" s="148" t="s">
        <v>52</v>
      </c>
      <c r="C118" s="64" t="s">
        <v>146</v>
      </c>
      <c r="D118" s="149">
        <v>460</v>
      </c>
      <c r="E118" s="184">
        <f t="shared" si="30"/>
        <v>1.5740810446423072E-3</v>
      </c>
      <c r="F118" s="185">
        <f t="shared" si="31"/>
        <v>0.72913144945488806</v>
      </c>
      <c r="G118" s="23"/>
      <c r="H118" s="183">
        <f t="shared" si="40"/>
        <v>99</v>
      </c>
      <c r="I118" s="148" t="s">
        <v>52</v>
      </c>
      <c r="J118" s="64" t="s">
        <v>639</v>
      </c>
      <c r="K118" s="149">
        <v>47</v>
      </c>
      <c r="L118" s="184">
        <f t="shared" si="32"/>
        <v>3.7237751156747161E-4</v>
      </c>
      <c r="M118" s="185">
        <f t="shared" si="41"/>
        <v>0.9916175445268427</v>
      </c>
      <c r="N118" s="23"/>
      <c r="O118" s="23"/>
      <c r="P118" s="23"/>
      <c r="Q118" s="23"/>
      <c r="R118" s="23"/>
      <c r="S118" s="23"/>
      <c r="T118" s="23"/>
      <c r="U118" s="45"/>
      <c r="V118" s="183">
        <f t="shared" si="44"/>
        <v>99</v>
      </c>
      <c r="W118" s="148" t="s">
        <v>58</v>
      </c>
      <c r="X118" s="64" t="s">
        <v>1682</v>
      </c>
      <c r="Y118" s="149">
        <v>47</v>
      </c>
      <c r="Z118" s="184">
        <f t="shared" si="34"/>
        <v>1.4788244918507332E-3</v>
      </c>
      <c r="AA118" s="185">
        <f t="shared" si="45"/>
        <v>0.94893335850481342</v>
      </c>
      <c r="AB118" s="45"/>
      <c r="AC118" s="23"/>
      <c r="AD118" s="23"/>
      <c r="AE118" s="23"/>
      <c r="AF118" s="23"/>
      <c r="AG118" s="23"/>
      <c r="AH118" s="23"/>
      <c r="AI118" s="54"/>
      <c r="AJ118" s="23"/>
      <c r="AK118" s="23"/>
      <c r="AL118" s="23"/>
      <c r="AM118" s="23"/>
      <c r="AN118" s="23"/>
      <c r="AO118" s="23"/>
      <c r="AP118" s="23"/>
      <c r="AQ118" s="183">
        <f t="shared" si="48"/>
        <v>99</v>
      </c>
      <c r="AR118" s="148" t="s">
        <v>64</v>
      </c>
      <c r="AS118" s="64" t="s">
        <v>1772</v>
      </c>
      <c r="AT118" s="149">
        <v>21</v>
      </c>
      <c r="AU118" s="184">
        <f t="shared" si="36"/>
        <v>8.8116817724068479E-4</v>
      </c>
      <c r="AV118" s="185">
        <f t="shared" si="49"/>
        <v>0.9901812688821755</v>
      </c>
      <c r="AW118" s="79"/>
      <c r="AX118" s="183">
        <f t="shared" si="50"/>
        <v>99</v>
      </c>
      <c r="AY118" s="148" t="s">
        <v>72</v>
      </c>
      <c r="AZ118" s="64" t="s">
        <v>1548</v>
      </c>
      <c r="BA118" s="149">
        <v>110</v>
      </c>
      <c r="BB118" s="184">
        <f t="shared" si="37"/>
        <v>2.4645441713530346E-3</v>
      </c>
      <c r="BC118" s="185">
        <f t="shared" si="51"/>
        <v>0.89467434409517599</v>
      </c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</row>
    <row r="119" spans="1:75" ht="18.75" customHeight="1">
      <c r="A119" s="183">
        <f t="shared" si="39"/>
        <v>100</v>
      </c>
      <c r="B119" s="148" t="s">
        <v>72</v>
      </c>
      <c r="C119" s="64" t="s">
        <v>173</v>
      </c>
      <c r="D119" s="149">
        <v>449</v>
      </c>
      <c r="E119" s="184">
        <f t="shared" si="30"/>
        <v>1.5364399761834695E-3</v>
      </c>
      <c r="F119" s="185">
        <f t="shared" si="31"/>
        <v>0.73066788943107153</v>
      </c>
      <c r="G119" s="23"/>
      <c r="H119" s="183">
        <f t="shared" si="40"/>
        <v>100</v>
      </c>
      <c r="I119" s="148" t="s">
        <v>52</v>
      </c>
      <c r="J119" s="64" t="s">
        <v>654</v>
      </c>
      <c r="K119" s="149">
        <v>46</v>
      </c>
      <c r="L119" s="184">
        <f t="shared" si="32"/>
        <v>3.6445458578944034E-4</v>
      </c>
      <c r="M119" s="185">
        <f t="shared" si="41"/>
        <v>0.99198199911263218</v>
      </c>
      <c r="N119" s="23"/>
      <c r="O119" s="23"/>
      <c r="P119" s="23"/>
      <c r="Q119" s="23"/>
      <c r="R119" s="23"/>
      <c r="S119" s="23"/>
      <c r="T119" s="23"/>
      <c r="U119" s="45"/>
      <c r="V119" s="183">
        <f t="shared" si="44"/>
        <v>100</v>
      </c>
      <c r="W119" s="148" t="s">
        <v>58</v>
      </c>
      <c r="X119" s="64" t="s">
        <v>641</v>
      </c>
      <c r="Y119" s="149">
        <v>46</v>
      </c>
      <c r="Z119" s="184">
        <f t="shared" si="34"/>
        <v>1.447360140960292E-3</v>
      </c>
      <c r="AA119" s="185">
        <f t="shared" si="45"/>
        <v>0.95038071864577367</v>
      </c>
      <c r="AB119" s="45"/>
      <c r="AC119" s="23"/>
      <c r="AD119" s="23"/>
      <c r="AE119" s="23"/>
      <c r="AF119" s="23"/>
      <c r="AG119" s="23"/>
      <c r="AH119" s="23"/>
      <c r="AI119" s="54"/>
      <c r="AJ119" s="23"/>
      <c r="AK119" s="23"/>
      <c r="AL119" s="23"/>
      <c r="AM119" s="23"/>
      <c r="AN119" s="23"/>
      <c r="AO119" s="23"/>
      <c r="AP119" s="23"/>
      <c r="AQ119" s="183">
        <f t="shared" si="48"/>
        <v>100</v>
      </c>
      <c r="AR119" s="148" t="s">
        <v>64</v>
      </c>
      <c r="AS119" s="64" t="s">
        <v>795</v>
      </c>
      <c r="AT119" s="149">
        <v>21</v>
      </c>
      <c r="AU119" s="184">
        <f t="shared" si="36"/>
        <v>8.8116817724068479E-4</v>
      </c>
      <c r="AV119" s="185">
        <f t="shared" si="49"/>
        <v>0.99106243705941621</v>
      </c>
      <c r="AW119" s="79"/>
      <c r="AX119" s="183">
        <f t="shared" si="50"/>
        <v>100</v>
      </c>
      <c r="AY119" s="148" t="s">
        <v>72</v>
      </c>
      <c r="AZ119" s="64" t="s">
        <v>402</v>
      </c>
      <c r="BA119" s="149">
        <v>109</v>
      </c>
      <c r="BB119" s="184">
        <f t="shared" si="37"/>
        <v>2.4421392243407346E-3</v>
      </c>
      <c r="BC119" s="185">
        <f t="shared" si="51"/>
        <v>0.89711648331951677</v>
      </c>
      <c r="BD119" s="32"/>
      <c r="BE119" s="31"/>
      <c r="BF119" s="33"/>
      <c r="BG119" s="3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</row>
    <row r="120" spans="1:75" ht="18.75" customHeight="1">
      <c r="A120" s="183">
        <f t="shared" si="39"/>
        <v>101</v>
      </c>
      <c r="B120" s="148" t="s">
        <v>72</v>
      </c>
      <c r="C120" s="64" t="s">
        <v>1744</v>
      </c>
      <c r="D120" s="149">
        <v>442</v>
      </c>
      <c r="E120" s="184">
        <f t="shared" si="30"/>
        <v>1.5124865689823909E-3</v>
      </c>
      <c r="F120" s="185">
        <f t="shared" si="31"/>
        <v>0.73218037600005392</v>
      </c>
      <c r="G120" s="23"/>
      <c r="H120" s="183">
        <f t="shared" si="40"/>
        <v>101</v>
      </c>
      <c r="I120" s="148" t="s">
        <v>52</v>
      </c>
      <c r="J120" s="64" t="s">
        <v>1585</v>
      </c>
      <c r="K120" s="149">
        <v>46</v>
      </c>
      <c r="L120" s="184">
        <f t="shared" si="32"/>
        <v>3.6445458578944034E-4</v>
      </c>
      <c r="M120" s="185">
        <f t="shared" si="41"/>
        <v>0.99234645369842167</v>
      </c>
      <c r="N120" s="23"/>
      <c r="O120" s="23"/>
      <c r="P120" s="23"/>
      <c r="Q120" s="23"/>
      <c r="R120" s="23"/>
      <c r="S120" s="23"/>
      <c r="T120" s="23"/>
      <c r="U120" s="45"/>
      <c r="V120" s="183">
        <f t="shared" si="44"/>
        <v>101</v>
      </c>
      <c r="W120" s="148" t="s">
        <v>58</v>
      </c>
      <c r="X120" s="64" t="s">
        <v>64</v>
      </c>
      <c r="Y120" s="149">
        <v>45</v>
      </c>
      <c r="Z120" s="184">
        <f t="shared" si="34"/>
        <v>1.4158957900698508E-3</v>
      </c>
      <c r="AA120" s="185">
        <f t="shared" si="45"/>
        <v>0.95179661443584351</v>
      </c>
      <c r="AB120" s="45"/>
      <c r="AC120" s="23"/>
      <c r="AD120" s="23"/>
      <c r="AE120" s="23"/>
      <c r="AF120" s="23"/>
      <c r="AG120" s="23"/>
      <c r="AH120" s="23"/>
      <c r="AI120" s="54"/>
      <c r="AJ120" s="23"/>
      <c r="AK120" s="23"/>
      <c r="AL120" s="23"/>
      <c r="AM120" s="23"/>
      <c r="AN120" s="23"/>
      <c r="AO120" s="23"/>
      <c r="AP120" s="23"/>
      <c r="AQ120" s="183">
        <f t="shared" si="48"/>
        <v>101</v>
      </c>
      <c r="AR120" s="148" t="s">
        <v>64</v>
      </c>
      <c r="AS120" s="64" t="s">
        <v>1578</v>
      </c>
      <c r="AT120" s="149">
        <v>20</v>
      </c>
      <c r="AU120" s="184">
        <f t="shared" si="36"/>
        <v>8.3920778784827123E-4</v>
      </c>
      <c r="AV120" s="185">
        <f t="shared" si="49"/>
        <v>0.99190164484726451</v>
      </c>
      <c r="AW120" s="79"/>
      <c r="AX120" s="183">
        <f t="shared" si="50"/>
        <v>101</v>
      </c>
      <c r="AY120" s="148" t="s">
        <v>72</v>
      </c>
      <c r="AZ120" s="64" t="s">
        <v>397</v>
      </c>
      <c r="BA120" s="149">
        <v>107</v>
      </c>
      <c r="BB120" s="184">
        <f t="shared" si="37"/>
        <v>2.3973293303161339E-3</v>
      </c>
      <c r="BC120" s="185">
        <f t="shared" si="51"/>
        <v>0.89951381264983288</v>
      </c>
      <c r="BD120" s="32"/>
      <c r="BE120" s="31"/>
      <c r="BF120" s="33"/>
      <c r="BG120" s="3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</row>
    <row r="121" spans="1:75" ht="18.75" customHeight="1">
      <c r="A121" s="183">
        <f t="shared" si="39"/>
        <v>102</v>
      </c>
      <c r="B121" s="148" t="s">
        <v>72</v>
      </c>
      <c r="C121" s="64" t="s">
        <v>161</v>
      </c>
      <c r="D121" s="149">
        <v>437</v>
      </c>
      <c r="E121" s="184">
        <f t="shared" si="30"/>
        <v>1.4953769924101919E-3</v>
      </c>
      <c r="F121" s="185">
        <f t="shared" si="31"/>
        <v>0.73367575299246413</v>
      </c>
      <c r="G121" s="23"/>
      <c r="H121" s="183">
        <f t="shared" si="40"/>
        <v>102</v>
      </c>
      <c r="I121" s="148" t="s">
        <v>52</v>
      </c>
      <c r="J121" s="64" t="s">
        <v>685</v>
      </c>
      <c r="K121" s="149">
        <v>45</v>
      </c>
      <c r="L121" s="184">
        <f t="shared" si="32"/>
        <v>3.5653166001140902E-4</v>
      </c>
      <c r="M121" s="185">
        <f t="shared" si="41"/>
        <v>0.99270298535843304</v>
      </c>
      <c r="N121" s="23"/>
      <c r="O121" s="23"/>
      <c r="P121" s="23"/>
      <c r="Q121" s="23"/>
      <c r="R121" s="23"/>
      <c r="S121" s="23"/>
      <c r="T121" s="23"/>
      <c r="U121" s="45"/>
      <c r="V121" s="183">
        <f t="shared" si="44"/>
        <v>102</v>
      </c>
      <c r="W121" s="148" t="s">
        <v>58</v>
      </c>
      <c r="X121" s="64" t="s">
        <v>744</v>
      </c>
      <c r="Y121" s="149">
        <v>44</v>
      </c>
      <c r="Z121" s="184">
        <f t="shared" si="34"/>
        <v>1.3844314391794096E-3</v>
      </c>
      <c r="AA121" s="185">
        <f t="shared" si="45"/>
        <v>0.95318104587502295</v>
      </c>
      <c r="AB121" s="45"/>
      <c r="AC121" s="23"/>
      <c r="AD121" s="23"/>
      <c r="AE121" s="23"/>
      <c r="AF121" s="23"/>
      <c r="AG121" s="23"/>
      <c r="AH121" s="23"/>
      <c r="AI121" s="54"/>
      <c r="AJ121" s="23"/>
      <c r="AK121" s="23"/>
      <c r="AL121" s="23"/>
      <c r="AM121" s="23"/>
      <c r="AN121" s="23"/>
      <c r="AO121" s="23"/>
      <c r="AP121" s="23"/>
      <c r="AQ121" s="183">
        <f t="shared" si="48"/>
        <v>102</v>
      </c>
      <c r="AR121" s="148" t="s">
        <v>64</v>
      </c>
      <c r="AS121" s="64" t="s">
        <v>749</v>
      </c>
      <c r="AT121" s="149">
        <v>20</v>
      </c>
      <c r="AU121" s="184">
        <f t="shared" si="36"/>
        <v>8.3920778784827123E-4</v>
      </c>
      <c r="AV121" s="185">
        <f t="shared" si="49"/>
        <v>0.9927408526351128</v>
      </c>
      <c r="AW121" s="79"/>
      <c r="AX121" s="212">
        <f t="shared" si="50"/>
        <v>102</v>
      </c>
      <c r="AY121" s="132" t="s">
        <v>72</v>
      </c>
      <c r="AZ121" s="189" t="s">
        <v>1785</v>
      </c>
      <c r="BA121" s="179">
        <v>106</v>
      </c>
      <c r="BB121" s="162">
        <f t="shared" si="37"/>
        <v>2.3749243833038336E-3</v>
      </c>
      <c r="BC121" s="213">
        <f t="shared" si="51"/>
        <v>0.90188873703313677</v>
      </c>
      <c r="BD121" s="32"/>
      <c r="BE121" s="31"/>
      <c r="BF121" s="33"/>
      <c r="BG121" s="3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</row>
    <row r="122" spans="1:75" ht="18.75" customHeight="1">
      <c r="A122" s="183">
        <f t="shared" si="39"/>
        <v>103</v>
      </c>
      <c r="B122" s="148" t="s">
        <v>56</v>
      </c>
      <c r="C122" s="64" t="s">
        <v>1537</v>
      </c>
      <c r="D122" s="149">
        <v>432</v>
      </c>
      <c r="E122" s="184">
        <f t="shared" si="30"/>
        <v>1.4782674158379929E-3</v>
      </c>
      <c r="F122" s="185">
        <f t="shared" si="31"/>
        <v>0.73515402040830213</v>
      </c>
      <c r="G122" s="23"/>
      <c r="H122" s="183">
        <f t="shared" si="40"/>
        <v>103</v>
      </c>
      <c r="I122" s="148" t="s">
        <v>52</v>
      </c>
      <c r="J122" s="64" t="s">
        <v>690</v>
      </c>
      <c r="K122" s="149">
        <v>41</v>
      </c>
      <c r="L122" s="184">
        <f t="shared" si="32"/>
        <v>3.2483995689928377E-4</v>
      </c>
      <c r="M122" s="185">
        <f t="shared" si="41"/>
        <v>0.99302782531533229</v>
      </c>
      <c r="N122" s="23"/>
      <c r="O122" s="23"/>
      <c r="P122" s="23"/>
      <c r="Q122" s="23"/>
      <c r="R122" s="23"/>
      <c r="S122" s="23"/>
      <c r="T122" s="23"/>
      <c r="U122" s="45"/>
      <c r="V122" s="183">
        <f t="shared" si="44"/>
        <v>103</v>
      </c>
      <c r="W122" s="148" t="s">
        <v>58</v>
      </c>
      <c r="X122" s="64" t="s">
        <v>702</v>
      </c>
      <c r="Y122" s="149">
        <v>44</v>
      </c>
      <c r="Z122" s="184">
        <f t="shared" si="34"/>
        <v>1.3844314391794096E-3</v>
      </c>
      <c r="AA122" s="185">
        <f t="shared" si="45"/>
        <v>0.95456547731420238</v>
      </c>
      <c r="AB122" s="45"/>
      <c r="AC122" s="23"/>
      <c r="AD122" s="23"/>
      <c r="AE122" s="23"/>
      <c r="AF122" s="23"/>
      <c r="AG122" s="23"/>
      <c r="AH122" s="23"/>
      <c r="AI122" s="54"/>
      <c r="AJ122" s="23"/>
      <c r="AK122" s="23"/>
      <c r="AL122" s="23"/>
      <c r="AM122" s="23"/>
      <c r="AN122" s="23"/>
      <c r="AO122" s="23"/>
      <c r="AP122" s="23"/>
      <c r="AQ122" s="183">
        <f t="shared" si="48"/>
        <v>103</v>
      </c>
      <c r="AR122" s="148" t="s">
        <v>64</v>
      </c>
      <c r="AS122" s="64" t="s">
        <v>1628</v>
      </c>
      <c r="AT122" s="149">
        <v>18</v>
      </c>
      <c r="AU122" s="184">
        <f t="shared" si="36"/>
        <v>7.5528700906344411E-4</v>
      </c>
      <c r="AV122" s="185">
        <f t="shared" si="49"/>
        <v>0.99349613964417627</v>
      </c>
      <c r="AW122" s="79"/>
      <c r="AX122" s="183">
        <f t="shared" si="50"/>
        <v>103</v>
      </c>
      <c r="AY122" s="148" t="s">
        <v>72</v>
      </c>
      <c r="AZ122" s="64" t="s">
        <v>477</v>
      </c>
      <c r="BA122" s="149">
        <v>105</v>
      </c>
      <c r="BB122" s="184">
        <f t="shared" si="37"/>
        <v>2.3525194362915332E-3</v>
      </c>
      <c r="BC122" s="185">
        <f t="shared" si="51"/>
        <v>0.90424125646942832</v>
      </c>
      <c r="BD122" s="23"/>
      <c r="BE122" s="34"/>
      <c r="BF122" s="29"/>
      <c r="BG122" s="29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</row>
    <row r="123" spans="1:75" ht="18.75" customHeight="1">
      <c r="A123" s="183">
        <f t="shared" si="39"/>
        <v>104</v>
      </c>
      <c r="B123" s="148" t="s">
        <v>61</v>
      </c>
      <c r="C123" s="64" t="s">
        <v>1631</v>
      </c>
      <c r="D123" s="149">
        <v>432</v>
      </c>
      <c r="E123" s="184">
        <f t="shared" si="30"/>
        <v>1.4782674158379929E-3</v>
      </c>
      <c r="F123" s="185">
        <f t="shared" si="31"/>
        <v>0.73663228782414014</v>
      </c>
      <c r="G123" s="23"/>
      <c r="H123" s="183">
        <f t="shared" si="40"/>
        <v>104</v>
      </c>
      <c r="I123" s="148" t="s">
        <v>52</v>
      </c>
      <c r="J123" s="64" t="s">
        <v>658</v>
      </c>
      <c r="K123" s="149">
        <v>41</v>
      </c>
      <c r="L123" s="184">
        <f t="shared" si="32"/>
        <v>3.2483995689928377E-4</v>
      </c>
      <c r="M123" s="185">
        <f t="shared" si="41"/>
        <v>0.99335266527223154</v>
      </c>
      <c r="N123" s="23"/>
      <c r="O123" s="23"/>
      <c r="P123" s="23"/>
      <c r="Q123" s="23"/>
      <c r="R123" s="23"/>
      <c r="S123" s="23"/>
      <c r="T123" s="23"/>
      <c r="U123" s="45"/>
      <c r="V123" s="183">
        <f t="shared" si="44"/>
        <v>104</v>
      </c>
      <c r="W123" s="148" t="s">
        <v>58</v>
      </c>
      <c r="X123" s="64" t="s">
        <v>1572</v>
      </c>
      <c r="Y123" s="149">
        <v>41</v>
      </c>
      <c r="Z123" s="184">
        <f t="shared" si="34"/>
        <v>1.2900383865080862E-3</v>
      </c>
      <c r="AA123" s="185">
        <f t="shared" si="45"/>
        <v>0.95585551570071048</v>
      </c>
      <c r="AB123" s="45"/>
      <c r="AC123" s="23"/>
      <c r="AD123" s="23"/>
      <c r="AE123" s="23"/>
      <c r="AF123" s="23"/>
      <c r="AG123" s="23"/>
      <c r="AH123" s="23"/>
      <c r="AI123" s="54"/>
      <c r="AJ123" s="23"/>
      <c r="AK123" s="23"/>
      <c r="AL123" s="23"/>
      <c r="AM123" s="23"/>
      <c r="AN123" s="23"/>
      <c r="AO123" s="23"/>
      <c r="AP123" s="23"/>
      <c r="AQ123" s="183">
        <f t="shared" si="48"/>
        <v>104</v>
      </c>
      <c r="AR123" s="148" t="s">
        <v>64</v>
      </c>
      <c r="AS123" s="64" t="s">
        <v>850</v>
      </c>
      <c r="AT123" s="149">
        <v>18</v>
      </c>
      <c r="AU123" s="184">
        <f t="shared" si="36"/>
        <v>7.5528700906344411E-4</v>
      </c>
      <c r="AV123" s="185">
        <f t="shared" si="49"/>
        <v>0.99425142665323973</v>
      </c>
      <c r="AW123" s="79"/>
      <c r="AX123" s="183">
        <f t="shared" si="50"/>
        <v>104</v>
      </c>
      <c r="AY123" s="148" t="s">
        <v>72</v>
      </c>
      <c r="AZ123" s="64" t="s">
        <v>390</v>
      </c>
      <c r="BA123" s="149">
        <v>104</v>
      </c>
      <c r="BB123" s="184">
        <f t="shared" si="37"/>
        <v>2.3301144892792329E-3</v>
      </c>
      <c r="BC123" s="185">
        <f t="shared" si="51"/>
        <v>0.90657137095870755</v>
      </c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</row>
    <row r="124" spans="1:75" ht="18.75" customHeight="1">
      <c r="A124" s="183">
        <f t="shared" si="39"/>
        <v>105</v>
      </c>
      <c r="B124" s="148" t="s">
        <v>52</v>
      </c>
      <c r="C124" s="64" t="s">
        <v>1805</v>
      </c>
      <c r="D124" s="149">
        <v>424</v>
      </c>
      <c r="E124" s="184">
        <f t="shared" si="30"/>
        <v>1.4508920933224744E-3</v>
      </c>
      <c r="F124" s="185">
        <f t="shared" si="31"/>
        <v>0.73808317991746264</v>
      </c>
      <c r="G124" s="23"/>
      <c r="H124" s="183">
        <f t="shared" si="40"/>
        <v>105</v>
      </c>
      <c r="I124" s="148" t="s">
        <v>52</v>
      </c>
      <c r="J124" s="64" t="s">
        <v>676</v>
      </c>
      <c r="K124" s="149">
        <v>41</v>
      </c>
      <c r="L124" s="184">
        <f t="shared" si="32"/>
        <v>3.2483995689928377E-4</v>
      </c>
      <c r="M124" s="185">
        <f t="shared" si="41"/>
        <v>0.99367750522913079</v>
      </c>
      <c r="N124" s="23"/>
      <c r="O124" s="23"/>
      <c r="P124" s="23"/>
      <c r="Q124" s="23"/>
      <c r="R124" s="23"/>
      <c r="S124" s="23"/>
      <c r="T124" s="23"/>
      <c r="U124" s="45"/>
      <c r="V124" s="183">
        <f t="shared" si="44"/>
        <v>105</v>
      </c>
      <c r="W124" s="148" t="s">
        <v>58</v>
      </c>
      <c r="X124" s="64" t="s">
        <v>1581</v>
      </c>
      <c r="Y124" s="149">
        <v>41</v>
      </c>
      <c r="Z124" s="184">
        <f t="shared" si="34"/>
        <v>1.2900383865080862E-3</v>
      </c>
      <c r="AA124" s="185">
        <f t="shared" si="45"/>
        <v>0.95714555408721858</v>
      </c>
      <c r="AB124" s="45"/>
      <c r="AC124" s="23"/>
      <c r="AD124" s="23"/>
      <c r="AE124" s="23"/>
      <c r="AF124" s="23"/>
      <c r="AG124" s="23"/>
      <c r="AH124" s="23"/>
      <c r="AI124" s="54"/>
      <c r="AJ124" s="23"/>
      <c r="AK124" s="23"/>
      <c r="AL124" s="23"/>
      <c r="AM124" s="23"/>
      <c r="AN124" s="23"/>
      <c r="AO124" s="23"/>
      <c r="AP124" s="23"/>
      <c r="AQ124" s="183">
        <f t="shared" si="48"/>
        <v>105</v>
      </c>
      <c r="AR124" s="148" t="s">
        <v>64</v>
      </c>
      <c r="AS124" s="64" t="s">
        <v>1739</v>
      </c>
      <c r="AT124" s="149">
        <v>18</v>
      </c>
      <c r="AU124" s="184">
        <f t="shared" si="36"/>
        <v>7.5528700906344411E-4</v>
      </c>
      <c r="AV124" s="185">
        <f t="shared" si="49"/>
        <v>0.9950067136623032</v>
      </c>
      <c r="AW124" s="79"/>
      <c r="AX124" s="183">
        <f t="shared" si="50"/>
        <v>105</v>
      </c>
      <c r="AY124" s="148" t="s">
        <v>72</v>
      </c>
      <c r="AZ124" s="64" t="s">
        <v>423</v>
      </c>
      <c r="BA124" s="149">
        <v>103</v>
      </c>
      <c r="BB124" s="184">
        <f t="shared" si="37"/>
        <v>2.3077095422669325E-3</v>
      </c>
      <c r="BC124" s="185">
        <f t="shared" si="51"/>
        <v>0.90887908050097443</v>
      </c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</row>
    <row r="125" spans="1:75" ht="18.75" customHeight="1">
      <c r="A125" s="183">
        <f t="shared" si="39"/>
        <v>106</v>
      </c>
      <c r="B125" s="148" t="s">
        <v>52</v>
      </c>
      <c r="C125" s="64" t="s">
        <v>1482</v>
      </c>
      <c r="D125" s="149">
        <v>423</v>
      </c>
      <c r="E125" s="184">
        <f t="shared" si="30"/>
        <v>1.4474701780080347E-3</v>
      </c>
      <c r="F125" s="185">
        <f t="shared" si="31"/>
        <v>0.7395306500954707</v>
      </c>
      <c r="G125" s="23"/>
      <c r="H125" s="183">
        <f t="shared" si="40"/>
        <v>106</v>
      </c>
      <c r="I125" s="148" t="s">
        <v>52</v>
      </c>
      <c r="J125" s="64" t="s">
        <v>633</v>
      </c>
      <c r="K125" s="149">
        <v>40</v>
      </c>
      <c r="L125" s="184">
        <f t="shared" si="32"/>
        <v>3.1691703112125244E-4</v>
      </c>
      <c r="M125" s="185">
        <f t="shared" si="41"/>
        <v>0.99399442226025203</v>
      </c>
      <c r="N125" s="23"/>
      <c r="O125" s="23"/>
      <c r="P125" s="23"/>
      <c r="Q125" s="23"/>
      <c r="R125" s="23"/>
      <c r="S125" s="23"/>
      <c r="T125" s="23"/>
      <c r="U125" s="45"/>
      <c r="V125" s="183">
        <f t="shared" si="44"/>
        <v>106</v>
      </c>
      <c r="W125" s="148" t="s">
        <v>58</v>
      </c>
      <c r="X125" s="64" t="s">
        <v>1587</v>
      </c>
      <c r="Y125" s="149">
        <v>41</v>
      </c>
      <c r="Z125" s="184">
        <f t="shared" si="34"/>
        <v>1.2900383865080862E-3</v>
      </c>
      <c r="AA125" s="185">
        <f t="shared" si="45"/>
        <v>0.95843559247372667</v>
      </c>
      <c r="AB125" s="45"/>
      <c r="AC125" s="23"/>
      <c r="AD125" s="23"/>
      <c r="AE125" s="23"/>
      <c r="AF125" s="23"/>
      <c r="AG125" s="23"/>
      <c r="AH125" s="23"/>
      <c r="AI125" s="54"/>
      <c r="AJ125" s="23"/>
      <c r="AK125" s="23"/>
      <c r="AL125" s="23"/>
      <c r="AM125" s="23"/>
      <c r="AN125" s="23"/>
      <c r="AO125" s="23"/>
      <c r="AP125" s="23"/>
      <c r="AQ125" s="183">
        <f t="shared" si="48"/>
        <v>106</v>
      </c>
      <c r="AR125" s="148" t="s">
        <v>64</v>
      </c>
      <c r="AS125" s="64" t="s">
        <v>1517</v>
      </c>
      <c r="AT125" s="149">
        <v>17</v>
      </c>
      <c r="AU125" s="184">
        <f t="shared" si="36"/>
        <v>7.1332661967103055E-4</v>
      </c>
      <c r="AV125" s="185">
        <f t="shared" si="49"/>
        <v>0.99572004028197425</v>
      </c>
      <c r="AW125" s="79"/>
      <c r="AX125" s="183">
        <f t="shared" si="50"/>
        <v>106</v>
      </c>
      <c r="AY125" s="148" t="s">
        <v>72</v>
      </c>
      <c r="AZ125" s="64" t="s">
        <v>1728</v>
      </c>
      <c r="BA125" s="149">
        <v>103</v>
      </c>
      <c r="BB125" s="184">
        <f t="shared" si="37"/>
        <v>2.3077095422669325E-3</v>
      </c>
      <c r="BC125" s="185">
        <f t="shared" si="51"/>
        <v>0.91118679004324132</v>
      </c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</row>
    <row r="126" spans="1:75" ht="18.75" customHeight="1">
      <c r="A126" s="183">
        <f t="shared" si="39"/>
        <v>107</v>
      </c>
      <c r="B126" s="148" t="s">
        <v>72</v>
      </c>
      <c r="C126" s="64" t="s">
        <v>1688</v>
      </c>
      <c r="D126" s="149">
        <v>420</v>
      </c>
      <c r="E126" s="184">
        <f t="shared" si="30"/>
        <v>1.4372044320647153E-3</v>
      </c>
      <c r="F126" s="185">
        <f t="shared" si="31"/>
        <v>0.74096785452753544</v>
      </c>
      <c r="G126" s="23"/>
      <c r="H126" s="183">
        <f t="shared" si="40"/>
        <v>107</v>
      </c>
      <c r="I126" s="148" t="s">
        <v>52</v>
      </c>
      <c r="J126" s="64" t="s">
        <v>659</v>
      </c>
      <c r="K126" s="149">
        <v>38</v>
      </c>
      <c r="L126" s="184">
        <f t="shared" si="32"/>
        <v>3.0107117956518984E-4</v>
      </c>
      <c r="M126" s="185">
        <f t="shared" si="41"/>
        <v>0.99429549343981727</v>
      </c>
      <c r="N126" s="23"/>
      <c r="O126" s="23"/>
      <c r="P126" s="23"/>
      <c r="Q126" s="23"/>
      <c r="R126" s="23"/>
      <c r="S126" s="23"/>
      <c r="T126" s="23"/>
      <c r="U126" s="45"/>
      <c r="V126" s="183">
        <f t="shared" si="44"/>
        <v>107</v>
      </c>
      <c r="W126" s="148" t="s">
        <v>58</v>
      </c>
      <c r="X126" s="64" t="s">
        <v>1527</v>
      </c>
      <c r="Y126" s="149">
        <v>40</v>
      </c>
      <c r="Z126" s="184">
        <f t="shared" si="34"/>
        <v>1.2585740356176453E-3</v>
      </c>
      <c r="AA126" s="185">
        <f t="shared" si="45"/>
        <v>0.95969416650934436</v>
      </c>
      <c r="AB126" s="45"/>
      <c r="AC126" s="23"/>
      <c r="AD126" s="23"/>
      <c r="AE126" s="23"/>
      <c r="AF126" s="23"/>
      <c r="AG126" s="23"/>
      <c r="AH126" s="23"/>
      <c r="AI126" s="54"/>
      <c r="AJ126" s="23"/>
      <c r="AK126" s="23"/>
      <c r="AL126" s="23"/>
      <c r="AM126" s="23"/>
      <c r="AN126" s="23"/>
      <c r="AO126" s="23"/>
      <c r="AP126" s="23"/>
      <c r="AQ126" s="183">
        <f t="shared" si="48"/>
        <v>107</v>
      </c>
      <c r="AR126" s="148" t="s">
        <v>64</v>
      </c>
      <c r="AS126" s="64" t="s">
        <v>842</v>
      </c>
      <c r="AT126" s="149">
        <v>17</v>
      </c>
      <c r="AU126" s="184">
        <f t="shared" si="36"/>
        <v>7.1332661967103055E-4</v>
      </c>
      <c r="AV126" s="185">
        <f t="shared" si="49"/>
        <v>0.9964333669016453</v>
      </c>
      <c r="AW126" s="79"/>
      <c r="AX126" s="183">
        <f t="shared" si="50"/>
        <v>107</v>
      </c>
      <c r="AY126" s="148" t="s">
        <v>72</v>
      </c>
      <c r="AZ126" s="64" t="s">
        <v>434</v>
      </c>
      <c r="BA126" s="149">
        <v>98</v>
      </c>
      <c r="BB126" s="184">
        <f t="shared" si="37"/>
        <v>2.1956848072054308E-3</v>
      </c>
      <c r="BC126" s="185">
        <f t="shared" si="51"/>
        <v>0.91338247485044677</v>
      </c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</row>
    <row r="127" spans="1:75" ht="18.75" customHeight="1">
      <c r="A127" s="183">
        <f t="shared" si="39"/>
        <v>108</v>
      </c>
      <c r="B127" s="148" t="s">
        <v>61</v>
      </c>
      <c r="C127" s="64" t="s">
        <v>1733</v>
      </c>
      <c r="D127" s="149">
        <v>419</v>
      </c>
      <c r="E127" s="184">
        <f t="shared" si="30"/>
        <v>1.4337825167502754E-3</v>
      </c>
      <c r="F127" s="185">
        <f t="shared" si="31"/>
        <v>0.74240163704428574</v>
      </c>
      <c r="G127" s="23"/>
      <c r="H127" s="183">
        <f t="shared" si="40"/>
        <v>108</v>
      </c>
      <c r="I127" s="148" t="s">
        <v>52</v>
      </c>
      <c r="J127" s="64" t="s">
        <v>693</v>
      </c>
      <c r="K127" s="149">
        <v>34</v>
      </c>
      <c r="L127" s="184">
        <f t="shared" si="32"/>
        <v>2.6937947645306459E-4</v>
      </c>
      <c r="M127" s="185">
        <f t="shared" si="41"/>
        <v>0.99456487291627038</v>
      </c>
      <c r="N127" s="23"/>
      <c r="O127" s="23"/>
      <c r="P127" s="23"/>
      <c r="Q127" s="23"/>
      <c r="R127" s="23"/>
      <c r="S127" s="23"/>
      <c r="T127" s="23"/>
      <c r="U127" s="45"/>
      <c r="V127" s="183">
        <f t="shared" si="44"/>
        <v>108</v>
      </c>
      <c r="W127" s="148" t="s">
        <v>58</v>
      </c>
      <c r="X127" s="64" t="s">
        <v>667</v>
      </c>
      <c r="Y127" s="149">
        <v>39</v>
      </c>
      <c r="Z127" s="184">
        <f t="shared" si="34"/>
        <v>1.2271096847272041E-3</v>
      </c>
      <c r="AA127" s="185">
        <f t="shared" si="45"/>
        <v>0.96092127619407153</v>
      </c>
      <c r="AB127" s="45"/>
      <c r="AC127" s="23"/>
      <c r="AD127" s="23"/>
      <c r="AE127" s="23"/>
      <c r="AF127" s="23"/>
      <c r="AG127" s="23"/>
      <c r="AH127" s="23"/>
      <c r="AI127" s="54"/>
      <c r="AJ127" s="23"/>
      <c r="AK127" s="23"/>
      <c r="AL127" s="23"/>
      <c r="AM127" s="23"/>
      <c r="AN127" s="23"/>
      <c r="AO127" s="23"/>
      <c r="AP127" s="23"/>
      <c r="AQ127" s="183">
        <f t="shared" si="48"/>
        <v>108</v>
      </c>
      <c r="AR127" s="148" t="s">
        <v>64</v>
      </c>
      <c r="AS127" s="64" t="s">
        <v>1762</v>
      </c>
      <c r="AT127" s="149">
        <v>17</v>
      </c>
      <c r="AU127" s="184">
        <f t="shared" si="36"/>
        <v>7.1332661967103055E-4</v>
      </c>
      <c r="AV127" s="185">
        <f t="shared" si="49"/>
        <v>0.99714669352131635</v>
      </c>
      <c r="AW127" s="79"/>
      <c r="AX127" s="183">
        <f t="shared" si="50"/>
        <v>108</v>
      </c>
      <c r="AY127" s="148" t="s">
        <v>72</v>
      </c>
      <c r="AZ127" s="64" t="s">
        <v>1535</v>
      </c>
      <c r="BA127" s="149">
        <v>94</v>
      </c>
      <c r="BB127" s="184">
        <f t="shared" si="37"/>
        <v>2.1060650191562298E-3</v>
      </c>
      <c r="BC127" s="185">
        <f t="shared" si="51"/>
        <v>0.91548853986960299</v>
      </c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</row>
    <row r="128" spans="1:75" ht="18.75" customHeight="1">
      <c r="A128" s="183">
        <f t="shared" si="39"/>
        <v>109</v>
      </c>
      <c r="B128" s="148" t="s">
        <v>52</v>
      </c>
      <c r="C128" s="64" t="s">
        <v>170</v>
      </c>
      <c r="D128" s="149">
        <v>414</v>
      </c>
      <c r="E128" s="184">
        <f t="shared" si="30"/>
        <v>1.4166729401780766E-3</v>
      </c>
      <c r="F128" s="185">
        <f t="shared" si="31"/>
        <v>0.74381830998446385</v>
      </c>
      <c r="G128" s="23"/>
      <c r="H128" s="183">
        <f t="shared" si="40"/>
        <v>109</v>
      </c>
      <c r="I128" s="148" t="s">
        <v>52</v>
      </c>
      <c r="J128" s="64" t="s">
        <v>1640</v>
      </c>
      <c r="K128" s="149">
        <v>34</v>
      </c>
      <c r="L128" s="184">
        <f t="shared" si="32"/>
        <v>2.6937947645306459E-4</v>
      </c>
      <c r="M128" s="185">
        <f t="shared" si="41"/>
        <v>0.99483425239272349</v>
      </c>
      <c r="N128" s="23"/>
      <c r="O128" s="23"/>
      <c r="P128" s="23"/>
      <c r="Q128" s="23"/>
      <c r="R128" s="23"/>
      <c r="S128" s="23"/>
      <c r="T128" s="23"/>
      <c r="U128" s="45"/>
      <c r="V128" s="183">
        <f t="shared" si="44"/>
        <v>109</v>
      </c>
      <c r="W128" s="148" t="s">
        <v>58</v>
      </c>
      <c r="X128" s="64" t="s">
        <v>666</v>
      </c>
      <c r="Y128" s="149">
        <v>38</v>
      </c>
      <c r="Z128" s="184">
        <f t="shared" si="34"/>
        <v>1.1956453338367629E-3</v>
      </c>
      <c r="AA128" s="185">
        <f t="shared" si="45"/>
        <v>0.96211692152790829</v>
      </c>
      <c r="AB128" s="45"/>
      <c r="AC128" s="23"/>
      <c r="AD128" s="23"/>
      <c r="AE128" s="23"/>
      <c r="AF128" s="23"/>
      <c r="AG128" s="23"/>
      <c r="AH128" s="23"/>
      <c r="AI128" s="54"/>
      <c r="AJ128" s="23"/>
      <c r="AK128" s="23"/>
      <c r="AL128" s="23"/>
      <c r="AM128" s="23"/>
      <c r="AN128" s="23"/>
      <c r="AO128" s="23"/>
      <c r="AP128" s="23"/>
      <c r="AQ128" s="183">
        <f t="shared" si="48"/>
        <v>109</v>
      </c>
      <c r="AR128" s="148" t="s">
        <v>64</v>
      </c>
      <c r="AS128" s="64" t="s">
        <v>861</v>
      </c>
      <c r="AT128" s="149">
        <v>16</v>
      </c>
      <c r="AU128" s="184">
        <f t="shared" si="36"/>
        <v>6.7136623027861698E-4</v>
      </c>
      <c r="AV128" s="185">
        <f t="shared" si="49"/>
        <v>0.99781805975159499</v>
      </c>
      <c r="AW128" s="79"/>
      <c r="AX128" s="183">
        <f t="shared" si="50"/>
        <v>109</v>
      </c>
      <c r="AY128" s="148" t="s">
        <v>72</v>
      </c>
      <c r="AZ128" s="64" t="s">
        <v>577</v>
      </c>
      <c r="BA128" s="149">
        <v>94</v>
      </c>
      <c r="BB128" s="184">
        <f t="shared" si="37"/>
        <v>2.1060650191562298E-3</v>
      </c>
      <c r="BC128" s="185">
        <f t="shared" si="51"/>
        <v>0.91759460488875921</v>
      </c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</row>
    <row r="129" spans="1:75" ht="18.75" customHeight="1">
      <c r="A129" s="183">
        <f t="shared" si="39"/>
        <v>110</v>
      </c>
      <c r="B129" s="148" t="s">
        <v>58</v>
      </c>
      <c r="C129" s="64" t="s">
        <v>1534</v>
      </c>
      <c r="D129" s="149">
        <v>414</v>
      </c>
      <c r="E129" s="184">
        <f t="shared" si="30"/>
        <v>1.4166729401780766E-3</v>
      </c>
      <c r="F129" s="185">
        <f t="shared" si="31"/>
        <v>0.74523498292464196</v>
      </c>
      <c r="G129" s="23"/>
      <c r="H129" s="183">
        <f t="shared" si="40"/>
        <v>110</v>
      </c>
      <c r="I129" s="148" t="s">
        <v>52</v>
      </c>
      <c r="J129" s="64" t="s">
        <v>695</v>
      </c>
      <c r="K129" s="149">
        <v>34</v>
      </c>
      <c r="L129" s="184">
        <f t="shared" si="32"/>
        <v>2.6937947645306459E-4</v>
      </c>
      <c r="M129" s="185">
        <f t="shared" si="41"/>
        <v>0.99510363186917661</v>
      </c>
      <c r="N129" s="23"/>
      <c r="O129" s="23"/>
      <c r="P129" s="23"/>
      <c r="Q129" s="23"/>
      <c r="R129" s="23"/>
      <c r="S129" s="23"/>
      <c r="T129" s="23"/>
      <c r="U129" s="45"/>
      <c r="V129" s="183">
        <f t="shared" si="44"/>
        <v>110</v>
      </c>
      <c r="W129" s="148" t="s">
        <v>58</v>
      </c>
      <c r="X129" s="64" t="s">
        <v>678</v>
      </c>
      <c r="Y129" s="149">
        <v>38</v>
      </c>
      <c r="Z129" s="184">
        <f t="shared" si="34"/>
        <v>1.1956453338367629E-3</v>
      </c>
      <c r="AA129" s="185">
        <f t="shared" si="45"/>
        <v>0.96331256686174505</v>
      </c>
      <c r="AB129" s="45"/>
      <c r="AC129" s="23"/>
      <c r="AD129" s="23"/>
      <c r="AE129" s="23"/>
      <c r="AF129" s="23"/>
      <c r="AG129" s="23"/>
      <c r="AH129" s="23"/>
      <c r="AI129" s="54"/>
      <c r="AJ129" s="23"/>
      <c r="AK129" s="23"/>
      <c r="AL129" s="23"/>
      <c r="AM129" s="23"/>
      <c r="AN129" s="23"/>
      <c r="AO129" s="23"/>
      <c r="AP129" s="23"/>
      <c r="AQ129" s="183">
        <f t="shared" si="48"/>
        <v>110</v>
      </c>
      <c r="AR129" s="148" t="s">
        <v>64</v>
      </c>
      <c r="AS129" s="64" t="s">
        <v>1536</v>
      </c>
      <c r="AT129" s="149">
        <v>12</v>
      </c>
      <c r="AU129" s="184">
        <f t="shared" si="36"/>
        <v>5.0352467270896274E-4</v>
      </c>
      <c r="AV129" s="185">
        <f t="shared" si="49"/>
        <v>0.99832158442430396</v>
      </c>
      <c r="AW129" s="79"/>
      <c r="AX129" s="183">
        <f t="shared" si="50"/>
        <v>110</v>
      </c>
      <c r="AY129" s="148" t="s">
        <v>72</v>
      </c>
      <c r="AZ129" s="64" t="s">
        <v>1598</v>
      </c>
      <c r="BA129" s="149">
        <v>91</v>
      </c>
      <c r="BB129" s="184">
        <f t="shared" si="37"/>
        <v>2.0388501781193288E-3</v>
      </c>
      <c r="BC129" s="185">
        <f t="shared" si="51"/>
        <v>0.91963345506687855</v>
      </c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</row>
    <row r="130" spans="1:75" ht="18.75" customHeight="1">
      <c r="A130" s="183">
        <f t="shared" si="39"/>
        <v>111</v>
      </c>
      <c r="B130" s="148" t="s">
        <v>61</v>
      </c>
      <c r="C130" s="64" t="s">
        <v>1815</v>
      </c>
      <c r="D130" s="149">
        <v>409</v>
      </c>
      <c r="E130" s="184">
        <f t="shared" si="30"/>
        <v>1.3995633636058775E-3</v>
      </c>
      <c r="F130" s="185">
        <f t="shared" si="31"/>
        <v>0.74663454628824788</v>
      </c>
      <c r="G130" s="23"/>
      <c r="H130" s="183">
        <f t="shared" si="40"/>
        <v>111</v>
      </c>
      <c r="I130" s="148" t="s">
        <v>52</v>
      </c>
      <c r="J130" s="64" t="s">
        <v>1763</v>
      </c>
      <c r="K130" s="149">
        <v>34</v>
      </c>
      <c r="L130" s="184">
        <f t="shared" si="32"/>
        <v>2.6937947645306459E-4</v>
      </c>
      <c r="M130" s="185">
        <f t="shared" si="41"/>
        <v>0.99537301134562972</v>
      </c>
      <c r="N130" s="23"/>
      <c r="O130" s="23"/>
      <c r="P130" s="23"/>
      <c r="Q130" s="23"/>
      <c r="R130" s="23"/>
      <c r="S130" s="23"/>
      <c r="T130" s="23"/>
      <c r="U130" s="45"/>
      <c r="V130" s="183">
        <f t="shared" si="44"/>
        <v>111</v>
      </c>
      <c r="W130" s="148" t="s">
        <v>58</v>
      </c>
      <c r="X130" s="64" t="s">
        <v>688</v>
      </c>
      <c r="Y130" s="149">
        <v>38</v>
      </c>
      <c r="Z130" s="184">
        <f t="shared" si="34"/>
        <v>1.1956453338367629E-3</v>
      </c>
      <c r="AA130" s="185">
        <f t="shared" si="45"/>
        <v>0.9645082121955818</v>
      </c>
      <c r="AB130" s="45"/>
      <c r="AC130" s="23"/>
      <c r="AD130" s="23"/>
      <c r="AE130" s="23"/>
      <c r="AF130" s="23"/>
      <c r="AG130" s="23"/>
      <c r="AH130" s="23"/>
      <c r="AI130" s="54"/>
      <c r="AJ130" s="23"/>
      <c r="AK130" s="23"/>
      <c r="AL130" s="23"/>
      <c r="AM130" s="23"/>
      <c r="AN130" s="23"/>
      <c r="AO130" s="23"/>
      <c r="AP130" s="23"/>
      <c r="AQ130" s="183">
        <f t="shared" si="48"/>
        <v>111</v>
      </c>
      <c r="AR130" s="148" t="s">
        <v>64</v>
      </c>
      <c r="AS130" s="64" t="s">
        <v>846</v>
      </c>
      <c r="AT130" s="149">
        <v>12</v>
      </c>
      <c r="AU130" s="184">
        <f t="shared" si="36"/>
        <v>5.0352467270896274E-4</v>
      </c>
      <c r="AV130" s="185">
        <f t="shared" si="49"/>
        <v>0.99882510909701294</v>
      </c>
      <c r="AW130" s="79"/>
      <c r="AX130" s="183">
        <f t="shared" si="50"/>
        <v>111</v>
      </c>
      <c r="AY130" s="148" t="s">
        <v>72</v>
      </c>
      <c r="AZ130" s="64" t="s">
        <v>462</v>
      </c>
      <c r="BA130" s="149">
        <v>88</v>
      </c>
      <c r="BB130" s="184">
        <f t="shared" si="37"/>
        <v>1.9716353370824277E-3</v>
      </c>
      <c r="BC130" s="185">
        <f t="shared" si="51"/>
        <v>0.92160509040396099</v>
      </c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</row>
    <row r="131" spans="1:75" ht="18.75" customHeight="1">
      <c r="A131" s="183">
        <f t="shared" si="39"/>
        <v>112</v>
      </c>
      <c r="B131" s="148" t="s">
        <v>52</v>
      </c>
      <c r="C131" s="64" t="s">
        <v>169</v>
      </c>
      <c r="D131" s="149">
        <v>407</v>
      </c>
      <c r="E131" s="184">
        <f t="shared" si="30"/>
        <v>1.392719532976998E-3</v>
      </c>
      <c r="F131" s="185">
        <f t="shared" si="31"/>
        <v>0.74802726582122492</v>
      </c>
      <c r="G131" s="23"/>
      <c r="H131" s="183">
        <f t="shared" si="40"/>
        <v>112</v>
      </c>
      <c r="I131" s="148" t="s">
        <v>52</v>
      </c>
      <c r="J131" s="64" t="s">
        <v>1702</v>
      </c>
      <c r="K131" s="149">
        <v>33</v>
      </c>
      <c r="L131" s="184">
        <f t="shared" si="32"/>
        <v>2.6145655067503327E-4</v>
      </c>
      <c r="M131" s="185">
        <f t="shared" si="41"/>
        <v>0.99563446789630472</v>
      </c>
      <c r="N131" s="23"/>
      <c r="O131" s="23"/>
      <c r="P131" s="23"/>
      <c r="Q131" s="23"/>
      <c r="R131" s="23"/>
      <c r="S131" s="23"/>
      <c r="T131" s="23"/>
      <c r="U131" s="45"/>
      <c r="V131" s="183">
        <f t="shared" si="44"/>
        <v>112</v>
      </c>
      <c r="W131" s="148" t="s">
        <v>58</v>
      </c>
      <c r="X131" s="64" t="s">
        <v>712</v>
      </c>
      <c r="Y131" s="149">
        <v>38</v>
      </c>
      <c r="Z131" s="184">
        <f t="shared" si="34"/>
        <v>1.1956453338367629E-3</v>
      </c>
      <c r="AA131" s="185">
        <f t="shared" si="45"/>
        <v>0.96570385752941856</v>
      </c>
      <c r="AB131" s="45"/>
      <c r="AC131" s="23"/>
      <c r="AD131" s="23"/>
      <c r="AE131" s="23"/>
      <c r="AF131" s="23"/>
      <c r="AG131" s="23"/>
      <c r="AH131" s="23"/>
      <c r="AI131" s="54"/>
      <c r="AJ131" s="23"/>
      <c r="AK131" s="23"/>
      <c r="AL131" s="23"/>
      <c r="AM131" s="23"/>
      <c r="AN131" s="23"/>
      <c r="AO131" s="23"/>
      <c r="AP131" s="23"/>
      <c r="AQ131" s="183">
        <f t="shared" si="48"/>
        <v>112</v>
      </c>
      <c r="AR131" s="148" t="s">
        <v>64</v>
      </c>
      <c r="AS131" s="64" t="s">
        <v>1767</v>
      </c>
      <c r="AT131" s="149">
        <v>11</v>
      </c>
      <c r="AU131" s="184">
        <f t="shared" si="36"/>
        <v>4.6156428331654918E-4</v>
      </c>
      <c r="AV131" s="185">
        <f t="shared" si="49"/>
        <v>0.9992866733803295</v>
      </c>
      <c r="AW131" s="79"/>
      <c r="AX131" s="183">
        <f t="shared" si="50"/>
        <v>112</v>
      </c>
      <c r="AY131" s="148" t="s">
        <v>72</v>
      </c>
      <c r="AZ131" s="64" t="s">
        <v>413</v>
      </c>
      <c r="BA131" s="149">
        <v>87</v>
      </c>
      <c r="BB131" s="184">
        <f t="shared" si="37"/>
        <v>1.9492303900701274E-3</v>
      </c>
      <c r="BC131" s="185">
        <f t="shared" si="51"/>
        <v>0.9235543207940311</v>
      </c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</row>
    <row r="132" spans="1:75" ht="18.75" customHeight="1">
      <c r="A132" s="183">
        <f t="shared" si="39"/>
        <v>113</v>
      </c>
      <c r="B132" s="148" t="s">
        <v>72</v>
      </c>
      <c r="C132" s="64" t="s">
        <v>166</v>
      </c>
      <c r="D132" s="149">
        <v>405</v>
      </c>
      <c r="E132" s="184">
        <f t="shared" si="30"/>
        <v>1.3858757023481182E-3</v>
      </c>
      <c r="F132" s="185">
        <f t="shared" si="31"/>
        <v>0.74941314152357308</v>
      </c>
      <c r="G132" s="23"/>
      <c r="H132" s="183">
        <f t="shared" si="40"/>
        <v>113</v>
      </c>
      <c r="I132" s="148" t="s">
        <v>52</v>
      </c>
      <c r="J132" s="64" t="s">
        <v>743</v>
      </c>
      <c r="K132" s="149">
        <v>32</v>
      </c>
      <c r="L132" s="184">
        <f t="shared" si="32"/>
        <v>2.5353362489700194E-4</v>
      </c>
      <c r="M132" s="185">
        <f t="shared" si="41"/>
        <v>0.99588800152120172</v>
      </c>
      <c r="N132" s="23"/>
      <c r="O132" s="23"/>
      <c r="P132" s="23"/>
      <c r="Q132" s="23"/>
      <c r="R132" s="23"/>
      <c r="S132" s="23"/>
      <c r="T132" s="23"/>
      <c r="U132" s="45"/>
      <c r="V132" s="183">
        <f t="shared" si="44"/>
        <v>113</v>
      </c>
      <c r="W132" s="148" t="s">
        <v>58</v>
      </c>
      <c r="X132" s="64" t="s">
        <v>699</v>
      </c>
      <c r="Y132" s="149">
        <v>38</v>
      </c>
      <c r="Z132" s="184">
        <f t="shared" si="34"/>
        <v>1.1956453338367629E-3</v>
      </c>
      <c r="AA132" s="185">
        <f t="shared" si="45"/>
        <v>0.96689950286325532</v>
      </c>
      <c r="AB132" s="45"/>
      <c r="AC132" s="23"/>
      <c r="AD132" s="23"/>
      <c r="AE132" s="23"/>
      <c r="AF132" s="23"/>
      <c r="AG132" s="23"/>
      <c r="AH132" s="23"/>
      <c r="AI132" s="54"/>
      <c r="AJ132" s="23"/>
      <c r="AK132" s="23"/>
      <c r="AL132" s="23"/>
      <c r="AM132" s="23"/>
      <c r="AN132" s="23"/>
      <c r="AO132" s="23"/>
      <c r="AP132" s="23"/>
      <c r="AQ132" s="183">
        <f t="shared" si="48"/>
        <v>113</v>
      </c>
      <c r="AR132" s="148" t="s">
        <v>64</v>
      </c>
      <c r="AS132" s="64" t="s">
        <v>1738</v>
      </c>
      <c r="AT132" s="149">
        <v>10</v>
      </c>
      <c r="AU132" s="184">
        <f t="shared" si="36"/>
        <v>4.1960389392413562E-4</v>
      </c>
      <c r="AV132" s="185">
        <f t="shared" si="49"/>
        <v>0.99970627727425365</v>
      </c>
      <c r="AW132" s="79"/>
      <c r="AX132" s="183">
        <f t="shared" si="50"/>
        <v>113</v>
      </c>
      <c r="AY132" s="148" t="s">
        <v>72</v>
      </c>
      <c r="AZ132" s="64" t="s">
        <v>527</v>
      </c>
      <c r="BA132" s="149">
        <v>87</v>
      </c>
      <c r="BB132" s="184">
        <f t="shared" si="37"/>
        <v>1.9492303900701274E-3</v>
      </c>
      <c r="BC132" s="185">
        <f t="shared" si="51"/>
        <v>0.92550355118410121</v>
      </c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</row>
    <row r="133" spans="1:75" ht="18.75" customHeight="1">
      <c r="A133" s="183">
        <f t="shared" si="39"/>
        <v>114</v>
      </c>
      <c r="B133" s="148" t="s">
        <v>72</v>
      </c>
      <c r="C133" s="64" t="s">
        <v>168</v>
      </c>
      <c r="D133" s="149">
        <v>402</v>
      </c>
      <c r="E133" s="184">
        <f t="shared" si="30"/>
        <v>1.375609956404799E-3</v>
      </c>
      <c r="F133" s="185">
        <f t="shared" si="31"/>
        <v>0.75078875147997792</v>
      </c>
      <c r="G133" s="23"/>
      <c r="H133" s="183">
        <f t="shared" si="40"/>
        <v>114</v>
      </c>
      <c r="I133" s="148" t="s">
        <v>52</v>
      </c>
      <c r="J133" s="64" t="s">
        <v>1727</v>
      </c>
      <c r="K133" s="149">
        <v>32</v>
      </c>
      <c r="L133" s="184">
        <f t="shared" si="32"/>
        <v>2.5353362489700194E-4</v>
      </c>
      <c r="M133" s="185">
        <f t="shared" si="41"/>
        <v>0.99614153514609871</v>
      </c>
      <c r="N133" s="23"/>
      <c r="O133" s="23"/>
      <c r="P133" s="23"/>
      <c r="Q133" s="23"/>
      <c r="R133" s="23"/>
      <c r="S133" s="23"/>
      <c r="T133" s="23"/>
      <c r="U133" s="45"/>
      <c r="V133" s="183">
        <f t="shared" si="44"/>
        <v>114</v>
      </c>
      <c r="W133" s="148" t="s">
        <v>58</v>
      </c>
      <c r="X133" s="64" t="s">
        <v>1543</v>
      </c>
      <c r="Y133" s="149">
        <v>37</v>
      </c>
      <c r="Z133" s="184">
        <f t="shared" si="34"/>
        <v>1.1641809829463219E-3</v>
      </c>
      <c r="AA133" s="185">
        <f t="shared" si="45"/>
        <v>0.96806368384620167</v>
      </c>
      <c r="AB133" s="45"/>
      <c r="AC133" s="23"/>
      <c r="AD133" s="23"/>
      <c r="AE133" s="23"/>
      <c r="AF133" s="23"/>
      <c r="AG133" s="23"/>
      <c r="AH133" s="23"/>
      <c r="AI133" s="54"/>
      <c r="AJ133" s="23"/>
      <c r="AK133" s="23"/>
      <c r="AL133" s="23"/>
      <c r="AM133" s="23"/>
      <c r="AN133" s="23"/>
      <c r="AO133" s="23"/>
      <c r="AP133" s="23"/>
      <c r="AQ133" s="183">
        <f t="shared" si="48"/>
        <v>114</v>
      </c>
      <c r="AR133" s="148" t="s">
        <v>64</v>
      </c>
      <c r="AS133" s="64" t="s">
        <v>904</v>
      </c>
      <c r="AT133" s="149">
        <v>7</v>
      </c>
      <c r="AU133" s="184">
        <f t="shared" si="36"/>
        <v>2.9372272574689493E-4</v>
      </c>
      <c r="AV133" s="185">
        <f t="shared" si="49"/>
        <v>1.0000000000000004</v>
      </c>
      <c r="AW133" s="79"/>
      <c r="AX133" s="183">
        <f t="shared" si="50"/>
        <v>114</v>
      </c>
      <c r="AY133" s="148" t="s">
        <v>72</v>
      </c>
      <c r="AZ133" s="64" t="s">
        <v>447</v>
      </c>
      <c r="BA133" s="149">
        <v>86</v>
      </c>
      <c r="BB133" s="184">
        <f t="shared" si="37"/>
        <v>1.9268254430578273E-3</v>
      </c>
      <c r="BC133" s="185">
        <f t="shared" si="51"/>
        <v>0.92743037662715899</v>
      </c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</row>
    <row r="134" spans="1:75" ht="18.75" customHeight="1">
      <c r="A134" s="183">
        <f t="shared" si="39"/>
        <v>115</v>
      </c>
      <c r="B134" s="148" t="s">
        <v>64</v>
      </c>
      <c r="C134" s="64" t="s">
        <v>182</v>
      </c>
      <c r="D134" s="149">
        <v>396</v>
      </c>
      <c r="E134" s="184">
        <f t="shared" si="30"/>
        <v>1.3550784645181601E-3</v>
      </c>
      <c r="F134" s="185">
        <f t="shared" si="31"/>
        <v>0.75214382994449613</v>
      </c>
      <c r="G134" s="23"/>
      <c r="H134" s="183">
        <f t="shared" si="40"/>
        <v>115</v>
      </c>
      <c r="I134" s="148" t="s">
        <v>52</v>
      </c>
      <c r="J134" s="64" t="s">
        <v>1729</v>
      </c>
      <c r="K134" s="149">
        <v>32</v>
      </c>
      <c r="L134" s="184">
        <f t="shared" si="32"/>
        <v>2.5353362489700194E-4</v>
      </c>
      <c r="M134" s="185">
        <f t="shared" si="41"/>
        <v>0.99639506877099571</v>
      </c>
      <c r="N134" s="23"/>
      <c r="O134" s="23"/>
      <c r="P134" s="23"/>
      <c r="Q134" s="23"/>
      <c r="R134" s="23"/>
      <c r="S134" s="23"/>
      <c r="T134" s="23"/>
      <c r="U134" s="45"/>
      <c r="V134" s="183">
        <f t="shared" si="44"/>
        <v>115</v>
      </c>
      <c r="W134" s="148" t="s">
        <v>58</v>
      </c>
      <c r="X134" s="64" t="s">
        <v>598</v>
      </c>
      <c r="Y134" s="149">
        <v>36</v>
      </c>
      <c r="Z134" s="184">
        <f t="shared" si="34"/>
        <v>1.1327166320558807E-3</v>
      </c>
      <c r="AA134" s="185">
        <f t="shared" si="45"/>
        <v>0.9691964004782575</v>
      </c>
      <c r="AB134" s="45"/>
      <c r="AC134" s="23"/>
      <c r="AD134" s="23"/>
      <c r="AE134" s="23"/>
      <c r="AF134" s="23"/>
      <c r="AG134" s="23"/>
      <c r="AH134" s="23"/>
      <c r="AI134" s="54"/>
      <c r="AJ134" s="23"/>
      <c r="AK134" s="23"/>
      <c r="AL134" s="23"/>
      <c r="AM134" s="23"/>
      <c r="AN134" s="23"/>
      <c r="AO134" s="23"/>
      <c r="AP134" s="23"/>
      <c r="AQ134" s="264" t="s">
        <v>912</v>
      </c>
      <c r="AR134" s="264"/>
      <c r="AS134" s="264"/>
      <c r="AT134" s="105">
        <f>SUM(AT20:AT133)</f>
        <v>23832</v>
      </c>
      <c r="AU134" s="152">
        <f t="shared" si="36"/>
        <v>1</v>
      </c>
      <c r="AV134" s="78"/>
      <c r="AW134" s="79"/>
      <c r="AX134" s="183">
        <f t="shared" si="50"/>
        <v>115</v>
      </c>
      <c r="AY134" s="148" t="s">
        <v>72</v>
      </c>
      <c r="AZ134" s="64" t="s">
        <v>1787</v>
      </c>
      <c r="BA134" s="149">
        <v>84</v>
      </c>
      <c r="BB134" s="184">
        <f t="shared" si="37"/>
        <v>1.8820155490332266E-3</v>
      </c>
      <c r="BC134" s="185">
        <f t="shared" si="51"/>
        <v>0.92931239217619221</v>
      </c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</row>
    <row r="135" spans="1:75" ht="18.75" customHeight="1">
      <c r="A135" s="183">
        <f t="shared" si="39"/>
        <v>116</v>
      </c>
      <c r="B135" s="148" t="s">
        <v>61</v>
      </c>
      <c r="C135" s="64" t="s">
        <v>198</v>
      </c>
      <c r="D135" s="149">
        <v>387</v>
      </c>
      <c r="E135" s="184">
        <f t="shared" si="30"/>
        <v>1.3242812266882019E-3</v>
      </c>
      <c r="F135" s="185">
        <f t="shared" si="31"/>
        <v>0.75346811117118428</v>
      </c>
      <c r="G135" s="23"/>
      <c r="H135" s="183">
        <f t="shared" si="40"/>
        <v>116</v>
      </c>
      <c r="I135" s="148" t="s">
        <v>52</v>
      </c>
      <c r="J135" s="64" t="s">
        <v>1780</v>
      </c>
      <c r="K135" s="149">
        <v>32</v>
      </c>
      <c r="L135" s="184">
        <f t="shared" si="32"/>
        <v>2.5353362489700194E-4</v>
      </c>
      <c r="M135" s="185">
        <f t="shared" si="41"/>
        <v>0.9966486023958927</v>
      </c>
      <c r="N135" s="23"/>
      <c r="O135" s="23"/>
      <c r="P135" s="23"/>
      <c r="Q135" s="23"/>
      <c r="R135" s="23"/>
      <c r="S135" s="23"/>
      <c r="T135" s="23"/>
      <c r="U135" s="45"/>
      <c r="V135" s="183">
        <f t="shared" si="44"/>
        <v>116</v>
      </c>
      <c r="W135" s="148" t="s">
        <v>58</v>
      </c>
      <c r="X135" s="64" t="s">
        <v>656</v>
      </c>
      <c r="Y135" s="149">
        <v>35</v>
      </c>
      <c r="Z135" s="184">
        <f t="shared" si="34"/>
        <v>1.1012522811654395E-3</v>
      </c>
      <c r="AA135" s="185">
        <f t="shared" si="45"/>
        <v>0.97029765275942292</v>
      </c>
      <c r="AB135" s="45"/>
      <c r="AC135" s="23"/>
      <c r="AD135" s="23"/>
      <c r="AE135" s="23"/>
      <c r="AF135" s="23"/>
      <c r="AG135" s="23"/>
      <c r="AH135" s="23"/>
      <c r="AI135" s="54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183">
        <f t="shared" si="50"/>
        <v>116</v>
      </c>
      <c r="AY135" s="148" t="s">
        <v>72</v>
      </c>
      <c r="AZ135" s="64" t="s">
        <v>457</v>
      </c>
      <c r="BA135" s="149">
        <v>81</v>
      </c>
      <c r="BB135" s="184">
        <f t="shared" si="37"/>
        <v>1.8148007079963255E-3</v>
      </c>
      <c r="BC135" s="185">
        <f t="shared" si="51"/>
        <v>0.93112719288418855</v>
      </c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</row>
    <row r="136" spans="1:75" ht="18.75" customHeight="1">
      <c r="A136" s="183">
        <f t="shared" si="39"/>
        <v>117</v>
      </c>
      <c r="B136" s="148" t="s">
        <v>917</v>
      </c>
      <c r="C136" s="64" t="s">
        <v>177</v>
      </c>
      <c r="D136" s="149">
        <v>379</v>
      </c>
      <c r="E136" s="184">
        <f t="shared" si="30"/>
        <v>1.2969059041726834E-3</v>
      </c>
      <c r="F136" s="185">
        <f t="shared" si="31"/>
        <v>0.75476501707535693</v>
      </c>
      <c r="G136" s="23"/>
      <c r="H136" s="183">
        <f t="shared" si="40"/>
        <v>117</v>
      </c>
      <c r="I136" s="148" t="s">
        <v>52</v>
      </c>
      <c r="J136" s="64" t="s">
        <v>747</v>
      </c>
      <c r="K136" s="149">
        <v>30</v>
      </c>
      <c r="L136" s="184">
        <f t="shared" si="32"/>
        <v>2.3768777334093934E-4</v>
      </c>
      <c r="M136" s="185">
        <f t="shared" si="41"/>
        <v>0.99688629016923369</v>
      </c>
      <c r="N136" s="23"/>
      <c r="O136" s="23"/>
      <c r="P136" s="23"/>
      <c r="Q136" s="23"/>
      <c r="R136" s="23"/>
      <c r="S136" s="23"/>
      <c r="T136" s="23"/>
      <c r="U136" s="45"/>
      <c r="V136" s="183">
        <f t="shared" si="44"/>
        <v>117</v>
      </c>
      <c r="W136" s="148" t="s">
        <v>58</v>
      </c>
      <c r="X136" s="64" t="s">
        <v>623</v>
      </c>
      <c r="Y136" s="149">
        <v>34</v>
      </c>
      <c r="Z136" s="184">
        <f t="shared" si="34"/>
        <v>1.0697879302749985E-3</v>
      </c>
      <c r="AA136" s="185">
        <f t="shared" si="45"/>
        <v>0.97136744068969794</v>
      </c>
      <c r="AB136" s="45"/>
      <c r="AC136" s="23"/>
      <c r="AD136" s="23"/>
      <c r="AE136" s="23"/>
      <c r="AF136" s="23"/>
      <c r="AG136" s="23"/>
      <c r="AH136" s="23"/>
      <c r="AI136" s="54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183">
        <f t="shared" si="50"/>
        <v>117</v>
      </c>
      <c r="AY136" s="148" t="s">
        <v>72</v>
      </c>
      <c r="AZ136" s="64" t="s">
        <v>443</v>
      </c>
      <c r="BA136" s="149">
        <v>80</v>
      </c>
      <c r="BB136" s="184">
        <f t="shared" si="37"/>
        <v>1.7923957609840254E-3</v>
      </c>
      <c r="BC136" s="185">
        <f t="shared" si="51"/>
        <v>0.93291958864517255</v>
      </c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</row>
    <row r="137" spans="1:75" ht="18.75" customHeight="1">
      <c r="A137" s="183">
        <f t="shared" si="39"/>
        <v>118</v>
      </c>
      <c r="B137" s="148" t="s">
        <v>72</v>
      </c>
      <c r="C137" s="64" t="s">
        <v>1538</v>
      </c>
      <c r="D137" s="149">
        <v>375</v>
      </c>
      <c r="E137" s="184">
        <f t="shared" si="30"/>
        <v>1.2832182429149243E-3</v>
      </c>
      <c r="F137" s="185">
        <f t="shared" si="31"/>
        <v>0.75604823531827181</v>
      </c>
      <c r="G137" s="23"/>
      <c r="H137" s="183">
        <f t="shared" si="40"/>
        <v>118</v>
      </c>
      <c r="I137" s="148" t="s">
        <v>52</v>
      </c>
      <c r="J137" s="64" t="s">
        <v>748</v>
      </c>
      <c r="K137" s="149">
        <v>30</v>
      </c>
      <c r="L137" s="184">
        <f t="shared" si="32"/>
        <v>2.3768777334093934E-4</v>
      </c>
      <c r="M137" s="185">
        <f t="shared" si="41"/>
        <v>0.99712397794257468</v>
      </c>
      <c r="N137" s="23"/>
      <c r="O137" s="23"/>
      <c r="P137" s="23"/>
      <c r="Q137" s="23"/>
      <c r="R137" s="23"/>
      <c r="S137" s="23"/>
      <c r="T137" s="23"/>
      <c r="U137" s="45"/>
      <c r="V137" s="183">
        <f t="shared" si="44"/>
        <v>118</v>
      </c>
      <c r="W137" s="148" t="s">
        <v>58</v>
      </c>
      <c r="X137" s="64" t="s">
        <v>663</v>
      </c>
      <c r="Y137" s="149">
        <v>34</v>
      </c>
      <c r="Z137" s="184">
        <f t="shared" si="34"/>
        <v>1.0697879302749985E-3</v>
      </c>
      <c r="AA137" s="185">
        <f t="shared" si="45"/>
        <v>0.97243722861997295</v>
      </c>
      <c r="AB137" s="45"/>
      <c r="AC137" s="23"/>
      <c r="AD137" s="23"/>
      <c r="AE137" s="23"/>
      <c r="AF137" s="23"/>
      <c r="AG137" s="23"/>
      <c r="AH137" s="23"/>
      <c r="AI137" s="54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183">
        <f t="shared" si="50"/>
        <v>118</v>
      </c>
      <c r="AY137" s="148" t="s">
        <v>72</v>
      </c>
      <c r="AZ137" s="64" t="s">
        <v>481</v>
      </c>
      <c r="BA137" s="149">
        <v>80</v>
      </c>
      <c r="BB137" s="184">
        <f t="shared" si="37"/>
        <v>1.7923957609840254E-3</v>
      </c>
      <c r="BC137" s="185">
        <f t="shared" si="51"/>
        <v>0.93471198440615655</v>
      </c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</row>
    <row r="138" spans="1:75" ht="18.75" customHeight="1">
      <c r="A138" s="183">
        <f t="shared" si="39"/>
        <v>119</v>
      </c>
      <c r="B138" s="148" t="s">
        <v>52</v>
      </c>
      <c r="C138" s="64" t="s">
        <v>181</v>
      </c>
      <c r="D138" s="149">
        <v>375</v>
      </c>
      <c r="E138" s="184">
        <f t="shared" si="30"/>
        <v>1.2832182429149243E-3</v>
      </c>
      <c r="F138" s="185">
        <f t="shared" si="31"/>
        <v>0.7573314535611867</v>
      </c>
      <c r="G138" s="23"/>
      <c r="H138" s="183">
        <f t="shared" si="40"/>
        <v>119</v>
      </c>
      <c r="I138" s="148" t="s">
        <v>52</v>
      </c>
      <c r="J138" s="64" t="s">
        <v>673</v>
      </c>
      <c r="K138" s="149">
        <v>29</v>
      </c>
      <c r="L138" s="184">
        <f t="shared" si="32"/>
        <v>2.2976484756290802E-4</v>
      </c>
      <c r="M138" s="185">
        <f t="shared" si="41"/>
        <v>0.99735374279013755</v>
      </c>
      <c r="N138" s="23"/>
      <c r="O138" s="23"/>
      <c r="P138" s="23"/>
      <c r="Q138" s="23"/>
      <c r="R138" s="23"/>
      <c r="S138" s="23"/>
      <c r="T138" s="23"/>
      <c r="U138" s="45"/>
      <c r="V138" s="183">
        <f t="shared" si="44"/>
        <v>119</v>
      </c>
      <c r="W138" s="148" t="s">
        <v>58</v>
      </c>
      <c r="X138" s="64" t="s">
        <v>689</v>
      </c>
      <c r="Y138" s="149">
        <v>33</v>
      </c>
      <c r="Z138" s="184">
        <f t="shared" si="34"/>
        <v>1.0383235793845573E-3</v>
      </c>
      <c r="AA138" s="185">
        <f t="shared" si="45"/>
        <v>0.97347555219935755</v>
      </c>
      <c r="AB138" s="45"/>
      <c r="AC138" s="23"/>
      <c r="AD138" s="23"/>
      <c r="AE138" s="23"/>
      <c r="AF138" s="23"/>
      <c r="AG138" s="23"/>
      <c r="AH138" s="23"/>
      <c r="AI138" s="54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183">
        <f t="shared" si="50"/>
        <v>119</v>
      </c>
      <c r="AY138" s="148" t="s">
        <v>72</v>
      </c>
      <c r="AZ138" s="64" t="s">
        <v>500</v>
      </c>
      <c r="BA138" s="149">
        <v>78</v>
      </c>
      <c r="BB138" s="184">
        <f t="shared" si="37"/>
        <v>1.7475858669594247E-3</v>
      </c>
      <c r="BC138" s="185">
        <f t="shared" si="51"/>
        <v>0.93645957027311599</v>
      </c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</row>
    <row r="139" spans="1:75" ht="18.75" customHeight="1">
      <c r="A139" s="183">
        <f t="shared" si="39"/>
        <v>120</v>
      </c>
      <c r="B139" s="148" t="s">
        <v>72</v>
      </c>
      <c r="C139" s="64" t="s">
        <v>167</v>
      </c>
      <c r="D139" s="149">
        <v>374</v>
      </c>
      <c r="E139" s="184">
        <f t="shared" si="30"/>
        <v>1.2797963276004846E-3</v>
      </c>
      <c r="F139" s="185">
        <f t="shared" si="31"/>
        <v>0.75861124988878714</v>
      </c>
      <c r="G139" s="23"/>
      <c r="H139" s="183">
        <f t="shared" si="40"/>
        <v>120</v>
      </c>
      <c r="I139" s="148" t="s">
        <v>52</v>
      </c>
      <c r="J139" s="64" t="s">
        <v>714</v>
      </c>
      <c r="K139" s="149">
        <v>29</v>
      </c>
      <c r="L139" s="184">
        <f t="shared" si="32"/>
        <v>2.2976484756290802E-4</v>
      </c>
      <c r="M139" s="185">
        <f t="shared" si="41"/>
        <v>0.99758350763770043</v>
      </c>
      <c r="N139" s="23"/>
      <c r="O139" s="23"/>
      <c r="P139" s="23"/>
      <c r="Q139" s="23"/>
      <c r="R139" s="23"/>
      <c r="S139" s="23"/>
      <c r="T139" s="23"/>
      <c r="U139" s="45"/>
      <c r="V139" s="183">
        <f t="shared" si="44"/>
        <v>120</v>
      </c>
      <c r="W139" s="148" t="s">
        <v>58</v>
      </c>
      <c r="X139" s="64" t="s">
        <v>682</v>
      </c>
      <c r="Y139" s="149">
        <v>31</v>
      </c>
      <c r="Z139" s="184">
        <f t="shared" si="34"/>
        <v>9.7539487760367504E-4</v>
      </c>
      <c r="AA139" s="185">
        <f t="shared" si="45"/>
        <v>0.97445094707696123</v>
      </c>
      <c r="AB139" s="45"/>
      <c r="AC139" s="23"/>
      <c r="AD139" s="23"/>
      <c r="AE139" s="23"/>
      <c r="AF139" s="23"/>
      <c r="AG139" s="23"/>
      <c r="AH139" s="23"/>
      <c r="AI139" s="54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183">
        <f t="shared" si="50"/>
        <v>120</v>
      </c>
      <c r="AY139" s="148" t="s">
        <v>72</v>
      </c>
      <c r="AZ139" s="64" t="s">
        <v>561</v>
      </c>
      <c r="BA139" s="149">
        <v>77</v>
      </c>
      <c r="BB139" s="184">
        <f t="shared" si="37"/>
        <v>1.7251809199471243E-3</v>
      </c>
      <c r="BC139" s="185">
        <f t="shared" si="51"/>
        <v>0.9381847511930631</v>
      </c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</row>
    <row r="140" spans="1:75" ht="18.75" customHeight="1">
      <c r="A140" s="183">
        <f t="shared" si="39"/>
        <v>121</v>
      </c>
      <c r="B140" s="148" t="s">
        <v>64</v>
      </c>
      <c r="C140" s="64" t="s">
        <v>1488</v>
      </c>
      <c r="D140" s="149">
        <v>370</v>
      </c>
      <c r="E140" s="184">
        <f t="shared" si="30"/>
        <v>1.2661086663427253E-3</v>
      </c>
      <c r="F140" s="185">
        <f t="shared" si="31"/>
        <v>0.75987735855512983</v>
      </c>
      <c r="G140" s="23"/>
      <c r="H140" s="183">
        <f t="shared" si="40"/>
        <v>121</v>
      </c>
      <c r="I140" s="148" t="s">
        <v>52</v>
      </c>
      <c r="J140" s="64" t="s">
        <v>755</v>
      </c>
      <c r="K140" s="149">
        <v>27</v>
      </c>
      <c r="L140" s="184">
        <f t="shared" si="32"/>
        <v>2.1391899600684542E-4</v>
      </c>
      <c r="M140" s="185">
        <f t="shared" si="41"/>
        <v>0.9977974266337073</v>
      </c>
      <c r="N140" s="23"/>
      <c r="O140" s="23"/>
      <c r="P140" s="23"/>
      <c r="Q140" s="23"/>
      <c r="R140" s="23"/>
      <c r="S140" s="23"/>
      <c r="T140" s="23"/>
      <c r="U140" s="45"/>
      <c r="V140" s="183">
        <f t="shared" si="44"/>
        <v>121</v>
      </c>
      <c r="W140" s="148" t="s">
        <v>58</v>
      </c>
      <c r="X140" s="64" t="s">
        <v>1708</v>
      </c>
      <c r="Y140" s="149">
        <v>31</v>
      </c>
      <c r="Z140" s="184">
        <f t="shared" si="34"/>
        <v>9.7539487760367504E-4</v>
      </c>
      <c r="AA140" s="185">
        <f t="shared" si="45"/>
        <v>0.9754263419545649</v>
      </c>
      <c r="AB140" s="45"/>
      <c r="AC140" s="23"/>
      <c r="AD140" s="23"/>
      <c r="AE140" s="23"/>
      <c r="AF140" s="23"/>
      <c r="AG140" s="23"/>
      <c r="AH140" s="23"/>
      <c r="AI140" s="54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183">
        <f t="shared" si="50"/>
        <v>121</v>
      </c>
      <c r="AY140" s="148" t="s">
        <v>72</v>
      </c>
      <c r="AZ140" s="64" t="s">
        <v>548</v>
      </c>
      <c r="BA140" s="149">
        <v>77</v>
      </c>
      <c r="BB140" s="184">
        <f t="shared" si="37"/>
        <v>1.7251809199471243E-3</v>
      </c>
      <c r="BC140" s="185">
        <f t="shared" si="51"/>
        <v>0.93990993211301022</v>
      </c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</row>
    <row r="141" spans="1:75" ht="18.75" customHeight="1">
      <c r="A141" s="183">
        <f t="shared" si="39"/>
        <v>122</v>
      </c>
      <c r="B141" s="148" t="s">
        <v>72</v>
      </c>
      <c r="C141" s="64" t="s">
        <v>186</v>
      </c>
      <c r="D141" s="149">
        <v>369</v>
      </c>
      <c r="E141" s="184">
        <f t="shared" si="30"/>
        <v>1.2626867510282856E-3</v>
      </c>
      <c r="F141" s="185">
        <f t="shared" si="31"/>
        <v>0.76114004530615809</v>
      </c>
      <c r="G141" s="23"/>
      <c r="H141" s="183">
        <f t="shared" si="40"/>
        <v>122</v>
      </c>
      <c r="I141" s="148" t="s">
        <v>52</v>
      </c>
      <c r="J141" s="64" t="s">
        <v>1632</v>
      </c>
      <c r="K141" s="149">
        <v>26</v>
      </c>
      <c r="L141" s="184">
        <f t="shared" si="32"/>
        <v>2.0599607022881409E-4</v>
      </c>
      <c r="M141" s="185">
        <f t="shared" si="41"/>
        <v>0.99800342270393616</v>
      </c>
      <c r="N141" s="23"/>
      <c r="O141" s="23"/>
      <c r="P141" s="23"/>
      <c r="Q141" s="23"/>
      <c r="R141" s="23"/>
      <c r="S141" s="23"/>
      <c r="T141" s="23"/>
      <c r="U141" s="45"/>
      <c r="V141" s="183">
        <f t="shared" si="44"/>
        <v>122</v>
      </c>
      <c r="W141" s="148" t="s">
        <v>58</v>
      </c>
      <c r="X141" s="64" t="s">
        <v>760</v>
      </c>
      <c r="Y141" s="149">
        <v>31</v>
      </c>
      <c r="Z141" s="184">
        <f t="shared" si="34"/>
        <v>9.7539487760367504E-4</v>
      </c>
      <c r="AA141" s="185">
        <f t="shared" si="45"/>
        <v>0.97640173683216858</v>
      </c>
      <c r="AB141" s="45"/>
      <c r="AC141" s="23"/>
      <c r="AD141" s="23"/>
      <c r="AE141" s="23"/>
      <c r="AF141" s="23"/>
      <c r="AG141" s="23"/>
      <c r="AH141" s="23"/>
      <c r="AI141" s="54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183">
        <f t="shared" si="50"/>
        <v>122</v>
      </c>
      <c r="AY141" s="148" t="s">
        <v>72</v>
      </c>
      <c r="AZ141" s="64" t="s">
        <v>490</v>
      </c>
      <c r="BA141" s="149">
        <v>75</v>
      </c>
      <c r="BB141" s="184">
        <f t="shared" si="37"/>
        <v>1.6803710259225236E-3</v>
      </c>
      <c r="BC141" s="185">
        <f t="shared" si="51"/>
        <v>0.94159030313893277</v>
      </c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</row>
    <row r="142" spans="1:75" ht="18.75" customHeight="1">
      <c r="A142" s="183">
        <f t="shared" si="39"/>
        <v>123</v>
      </c>
      <c r="B142" s="148" t="s">
        <v>72</v>
      </c>
      <c r="C142" s="64" t="s">
        <v>180</v>
      </c>
      <c r="D142" s="149">
        <v>369</v>
      </c>
      <c r="E142" s="184">
        <f t="shared" si="30"/>
        <v>1.2626867510282856E-3</v>
      </c>
      <c r="F142" s="185">
        <f t="shared" si="31"/>
        <v>0.76240273205718634</v>
      </c>
      <c r="G142" s="23"/>
      <c r="H142" s="183">
        <f t="shared" si="40"/>
        <v>123</v>
      </c>
      <c r="I142" s="148" t="s">
        <v>52</v>
      </c>
      <c r="J142" s="64" t="s">
        <v>750</v>
      </c>
      <c r="K142" s="149">
        <v>25</v>
      </c>
      <c r="L142" s="184">
        <f t="shared" si="32"/>
        <v>1.980731444507828E-4</v>
      </c>
      <c r="M142" s="185">
        <f t="shared" si="41"/>
        <v>0.99820149584838691</v>
      </c>
      <c r="N142" s="23"/>
      <c r="O142" s="23"/>
      <c r="P142" s="23"/>
      <c r="Q142" s="23"/>
      <c r="R142" s="23"/>
      <c r="S142" s="23"/>
      <c r="T142" s="23"/>
      <c r="U142" s="45"/>
      <c r="V142" s="183">
        <f t="shared" si="44"/>
        <v>123</v>
      </c>
      <c r="W142" s="148" t="s">
        <v>58</v>
      </c>
      <c r="X142" s="64" t="s">
        <v>696</v>
      </c>
      <c r="Y142" s="149">
        <v>30</v>
      </c>
      <c r="Z142" s="184">
        <f t="shared" si="34"/>
        <v>9.4393052671323395E-4</v>
      </c>
      <c r="AA142" s="185">
        <f t="shared" si="45"/>
        <v>0.97734566735888184</v>
      </c>
      <c r="AB142" s="45"/>
      <c r="AC142" s="23"/>
      <c r="AD142" s="23"/>
      <c r="AE142" s="23"/>
      <c r="AF142" s="23"/>
      <c r="AG142" s="23"/>
      <c r="AH142" s="23"/>
      <c r="AI142" s="54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183">
        <f t="shared" si="50"/>
        <v>123</v>
      </c>
      <c r="AY142" s="148" t="s">
        <v>72</v>
      </c>
      <c r="AZ142" s="64" t="s">
        <v>509</v>
      </c>
      <c r="BA142" s="149">
        <v>73</v>
      </c>
      <c r="BB142" s="184">
        <f t="shared" si="37"/>
        <v>1.6355611318979231E-3</v>
      </c>
      <c r="BC142" s="185">
        <f t="shared" si="51"/>
        <v>0.94322586427083066</v>
      </c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</row>
    <row r="143" spans="1:75" ht="18.75" customHeight="1">
      <c r="A143" s="183">
        <f t="shared" si="39"/>
        <v>124</v>
      </c>
      <c r="B143" s="148" t="s">
        <v>52</v>
      </c>
      <c r="C143" s="64" t="s">
        <v>1761</v>
      </c>
      <c r="D143" s="149">
        <v>369</v>
      </c>
      <c r="E143" s="184">
        <f t="shared" si="30"/>
        <v>1.2626867510282856E-3</v>
      </c>
      <c r="F143" s="185">
        <f t="shared" si="31"/>
        <v>0.76366541880821459</v>
      </c>
      <c r="G143" s="23"/>
      <c r="H143" s="183">
        <f t="shared" si="40"/>
        <v>124</v>
      </c>
      <c r="I143" s="148" t="s">
        <v>52</v>
      </c>
      <c r="J143" s="64" t="s">
        <v>814</v>
      </c>
      <c r="K143" s="149">
        <v>23</v>
      </c>
      <c r="L143" s="184">
        <f t="shared" si="32"/>
        <v>1.8222729289472017E-4</v>
      </c>
      <c r="M143" s="185">
        <f t="shared" si="41"/>
        <v>0.99838372314128165</v>
      </c>
      <c r="N143" s="23"/>
      <c r="O143" s="23"/>
      <c r="P143" s="23"/>
      <c r="Q143" s="23"/>
      <c r="R143" s="23"/>
      <c r="S143" s="23"/>
      <c r="T143" s="23"/>
      <c r="U143" s="45"/>
      <c r="V143" s="183">
        <f t="shared" si="44"/>
        <v>124</v>
      </c>
      <c r="W143" s="148" t="s">
        <v>58</v>
      </c>
      <c r="X143" s="64" t="s">
        <v>727</v>
      </c>
      <c r="Y143" s="149">
        <v>30</v>
      </c>
      <c r="Z143" s="184">
        <f t="shared" si="34"/>
        <v>9.4393052671323395E-4</v>
      </c>
      <c r="AA143" s="185">
        <f t="shared" si="45"/>
        <v>0.97828959788559511</v>
      </c>
      <c r="AB143" s="45"/>
      <c r="AC143" s="23"/>
      <c r="AD143" s="23"/>
      <c r="AE143" s="23"/>
      <c r="AF143" s="23"/>
      <c r="AG143" s="23"/>
      <c r="AH143" s="23"/>
      <c r="AI143" s="54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183">
        <f t="shared" si="50"/>
        <v>124</v>
      </c>
      <c r="AY143" s="148" t="s">
        <v>72</v>
      </c>
      <c r="AZ143" s="64" t="s">
        <v>1531</v>
      </c>
      <c r="BA143" s="149">
        <v>72</v>
      </c>
      <c r="BB143" s="184">
        <f t="shared" si="37"/>
        <v>1.6131561848856228E-3</v>
      </c>
      <c r="BC143" s="185">
        <f t="shared" si="51"/>
        <v>0.94483902045571633</v>
      </c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</row>
    <row r="144" spans="1:75" ht="18.75" customHeight="1">
      <c r="A144" s="183">
        <f t="shared" si="39"/>
        <v>125</v>
      </c>
      <c r="B144" s="148" t="s">
        <v>72</v>
      </c>
      <c r="C144" s="64" t="s">
        <v>1569</v>
      </c>
      <c r="D144" s="149">
        <v>364</v>
      </c>
      <c r="E144" s="184">
        <f t="shared" si="30"/>
        <v>1.2455771744560866E-3</v>
      </c>
      <c r="F144" s="185">
        <f t="shared" si="31"/>
        <v>0.76491099598267065</v>
      </c>
      <c r="G144" s="23"/>
      <c r="H144" s="183">
        <f t="shared" si="40"/>
        <v>125</v>
      </c>
      <c r="I144" s="148" t="s">
        <v>52</v>
      </c>
      <c r="J144" s="64" t="s">
        <v>804</v>
      </c>
      <c r="K144" s="149">
        <v>22</v>
      </c>
      <c r="L144" s="184">
        <f t="shared" si="32"/>
        <v>1.7430436711668885E-4</v>
      </c>
      <c r="M144" s="185">
        <f t="shared" si="41"/>
        <v>0.99855802750839839</v>
      </c>
      <c r="N144" s="23"/>
      <c r="O144" s="23"/>
      <c r="P144" s="23"/>
      <c r="Q144" s="23"/>
      <c r="R144" s="23"/>
      <c r="S144" s="23"/>
      <c r="T144" s="23"/>
      <c r="U144" s="45"/>
      <c r="V144" s="183">
        <f t="shared" si="44"/>
        <v>125</v>
      </c>
      <c r="W144" s="148" t="s">
        <v>58</v>
      </c>
      <c r="X144" s="64" t="s">
        <v>756</v>
      </c>
      <c r="Y144" s="149">
        <v>30</v>
      </c>
      <c r="Z144" s="184">
        <f t="shared" si="34"/>
        <v>9.4393052671323395E-4</v>
      </c>
      <c r="AA144" s="185">
        <f t="shared" si="45"/>
        <v>0.97923352841230837</v>
      </c>
      <c r="AB144" s="45"/>
      <c r="AC144" s="23"/>
      <c r="AD144" s="23"/>
      <c r="AE144" s="23"/>
      <c r="AF144" s="23"/>
      <c r="AG144" s="23"/>
      <c r="AH144" s="23"/>
      <c r="AI144" s="54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183">
        <f t="shared" si="50"/>
        <v>125</v>
      </c>
      <c r="AY144" s="148" t="s">
        <v>72</v>
      </c>
      <c r="AZ144" s="64" t="s">
        <v>478</v>
      </c>
      <c r="BA144" s="149">
        <v>72</v>
      </c>
      <c r="BB144" s="184">
        <f t="shared" si="37"/>
        <v>1.6131561848856228E-3</v>
      </c>
      <c r="BC144" s="185">
        <f t="shared" si="51"/>
        <v>0.94645217664060199</v>
      </c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</row>
    <row r="145" spans="1:75" ht="18.75" customHeight="1">
      <c r="A145" s="183">
        <f t="shared" si="39"/>
        <v>126</v>
      </c>
      <c r="B145" s="148" t="s">
        <v>58</v>
      </c>
      <c r="C145" s="64" t="s">
        <v>195</v>
      </c>
      <c r="D145" s="149">
        <v>362</v>
      </c>
      <c r="E145" s="184">
        <f t="shared" si="30"/>
        <v>1.238733343827207E-3</v>
      </c>
      <c r="F145" s="185">
        <f t="shared" si="31"/>
        <v>0.76614972932649783</v>
      </c>
      <c r="G145" s="23"/>
      <c r="H145" s="183">
        <f t="shared" si="40"/>
        <v>126</v>
      </c>
      <c r="I145" s="148" t="s">
        <v>52</v>
      </c>
      <c r="J145" s="64" t="s">
        <v>1670</v>
      </c>
      <c r="K145" s="149">
        <v>21</v>
      </c>
      <c r="L145" s="184">
        <f t="shared" si="32"/>
        <v>1.6638144133865755E-4</v>
      </c>
      <c r="M145" s="185">
        <f t="shared" si="41"/>
        <v>0.99872440894973702</v>
      </c>
      <c r="N145" s="23"/>
      <c r="O145" s="23"/>
      <c r="P145" s="23"/>
      <c r="Q145" s="23"/>
      <c r="R145" s="23"/>
      <c r="S145" s="23"/>
      <c r="T145" s="23"/>
      <c r="U145" s="45"/>
      <c r="V145" s="183">
        <f t="shared" si="44"/>
        <v>126</v>
      </c>
      <c r="W145" s="148" t="s">
        <v>58</v>
      </c>
      <c r="X145" s="64" t="s">
        <v>771</v>
      </c>
      <c r="Y145" s="149">
        <v>29</v>
      </c>
      <c r="Z145" s="184">
        <f t="shared" si="34"/>
        <v>9.1246617582279275E-4</v>
      </c>
      <c r="AA145" s="185">
        <f t="shared" si="45"/>
        <v>0.98014599458813112</v>
      </c>
      <c r="AB145" s="45"/>
      <c r="AC145" s="23"/>
      <c r="AD145" s="23"/>
      <c r="AE145" s="23"/>
      <c r="AF145" s="23"/>
      <c r="AG145" s="23"/>
      <c r="AH145" s="23"/>
      <c r="AI145" s="54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183">
        <f t="shared" si="50"/>
        <v>126</v>
      </c>
      <c r="AY145" s="148" t="s">
        <v>72</v>
      </c>
      <c r="AZ145" s="64" t="s">
        <v>463</v>
      </c>
      <c r="BA145" s="149">
        <v>72</v>
      </c>
      <c r="BB145" s="184">
        <f t="shared" si="37"/>
        <v>1.6131561848856228E-3</v>
      </c>
      <c r="BC145" s="185">
        <f t="shared" si="51"/>
        <v>0.94806533282548766</v>
      </c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</row>
    <row r="146" spans="1:75" ht="18.75" customHeight="1">
      <c r="A146" s="183">
        <f t="shared" si="39"/>
        <v>127</v>
      </c>
      <c r="B146" s="148" t="s">
        <v>56</v>
      </c>
      <c r="C146" s="64" t="s">
        <v>202</v>
      </c>
      <c r="D146" s="149">
        <v>361</v>
      </c>
      <c r="E146" s="184">
        <f t="shared" si="30"/>
        <v>1.2353114285127672E-3</v>
      </c>
      <c r="F146" s="185">
        <f t="shared" si="31"/>
        <v>0.76738504075501057</v>
      </c>
      <c r="G146" s="23"/>
      <c r="H146" s="183">
        <f t="shared" si="40"/>
        <v>127</v>
      </c>
      <c r="I146" s="148" t="s">
        <v>52</v>
      </c>
      <c r="J146" s="64" t="s">
        <v>852</v>
      </c>
      <c r="K146" s="149">
        <v>16</v>
      </c>
      <c r="L146" s="184">
        <f t="shared" si="32"/>
        <v>1.2676681244850097E-4</v>
      </c>
      <c r="M146" s="185">
        <f t="shared" si="41"/>
        <v>0.99885117576218552</v>
      </c>
      <c r="N146" s="23"/>
      <c r="O146" s="23"/>
      <c r="P146" s="23"/>
      <c r="Q146" s="23"/>
      <c r="R146" s="23"/>
      <c r="S146" s="23"/>
      <c r="T146" s="23"/>
      <c r="U146" s="45"/>
      <c r="V146" s="183">
        <f t="shared" si="44"/>
        <v>127</v>
      </c>
      <c r="W146" s="148" t="s">
        <v>58</v>
      </c>
      <c r="X146" s="64" t="s">
        <v>1795</v>
      </c>
      <c r="Y146" s="149">
        <v>29</v>
      </c>
      <c r="Z146" s="184">
        <f t="shared" si="34"/>
        <v>9.1246617582279275E-4</v>
      </c>
      <c r="AA146" s="185">
        <f t="shared" si="45"/>
        <v>0.98105846076395387</v>
      </c>
      <c r="AB146" s="45"/>
      <c r="AC146" s="23"/>
      <c r="AD146" s="23"/>
      <c r="AE146" s="23"/>
      <c r="AF146" s="23"/>
      <c r="AG146" s="23"/>
      <c r="AH146" s="23"/>
      <c r="AI146" s="54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183">
        <f t="shared" si="50"/>
        <v>127</v>
      </c>
      <c r="AY146" s="148" t="s">
        <v>72</v>
      </c>
      <c r="AZ146" s="64" t="s">
        <v>1775</v>
      </c>
      <c r="BA146" s="149">
        <v>72</v>
      </c>
      <c r="BB146" s="184">
        <f t="shared" si="37"/>
        <v>1.6131561848856228E-3</v>
      </c>
      <c r="BC146" s="185">
        <f t="shared" si="51"/>
        <v>0.94967848901037333</v>
      </c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</row>
    <row r="147" spans="1:75" ht="18.75" customHeight="1">
      <c r="A147" s="183">
        <f t="shared" si="39"/>
        <v>128</v>
      </c>
      <c r="B147" s="148" t="s">
        <v>58</v>
      </c>
      <c r="C147" s="64" t="s">
        <v>174</v>
      </c>
      <c r="D147" s="149">
        <v>361</v>
      </c>
      <c r="E147" s="184">
        <f t="shared" si="30"/>
        <v>1.2353114285127672E-3</v>
      </c>
      <c r="F147" s="185">
        <f t="shared" si="31"/>
        <v>0.76862035218352331</v>
      </c>
      <c r="G147" s="23"/>
      <c r="H147" s="183">
        <f t="shared" si="40"/>
        <v>128</v>
      </c>
      <c r="I147" s="148" t="s">
        <v>52</v>
      </c>
      <c r="J147" s="64" t="s">
        <v>834</v>
      </c>
      <c r="K147" s="149">
        <v>16</v>
      </c>
      <c r="L147" s="184">
        <f t="shared" si="32"/>
        <v>1.2676681244850097E-4</v>
      </c>
      <c r="M147" s="185">
        <f t="shared" si="41"/>
        <v>0.99897794257463401</v>
      </c>
      <c r="N147" s="23"/>
      <c r="O147" s="23"/>
      <c r="P147" s="23"/>
      <c r="Q147" s="23"/>
      <c r="R147" s="23"/>
      <c r="S147" s="23"/>
      <c r="T147" s="23"/>
      <c r="U147" s="45"/>
      <c r="V147" s="183">
        <f t="shared" si="44"/>
        <v>128</v>
      </c>
      <c r="W147" s="148" t="s">
        <v>58</v>
      </c>
      <c r="X147" s="64" t="s">
        <v>1525</v>
      </c>
      <c r="Y147" s="149">
        <v>28</v>
      </c>
      <c r="Z147" s="184">
        <f t="shared" si="34"/>
        <v>8.8100182493235167E-4</v>
      </c>
      <c r="AA147" s="185">
        <f t="shared" si="45"/>
        <v>0.9819394625888862</v>
      </c>
      <c r="AB147" s="45"/>
      <c r="AC147" s="54"/>
      <c r="AD147" s="54"/>
      <c r="AE147" s="42"/>
      <c r="AF147" s="40"/>
      <c r="AG147" s="58"/>
      <c r="AH147" s="60"/>
      <c r="AI147" s="54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183">
        <f t="shared" si="50"/>
        <v>128</v>
      </c>
      <c r="AY147" s="148" t="s">
        <v>72</v>
      </c>
      <c r="AZ147" s="64" t="s">
        <v>1619</v>
      </c>
      <c r="BA147" s="149">
        <v>71</v>
      </c>
      <c r="BB147" s="184">
        <f t="shared" si="37"/>
        <v>1.5907512378733224E-3</v>
      </c>
      <c r="BC147" s="185">
        <f t="shared" si="51"/>
        <v>0.95126924024824666</v>
      </c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</row>
    <row r="148" spans="1:75" ht="18.75" customHeight="1">
      <c r="A148" s="183">
        <f t="shared" si="39"/>
        <v>129</v>
      </c>
      <c r="B148" s="148" t="s">
        <v>58</v>
      </c>
      <c r="C148" s="64" t="s">
        <v>176</v>
      </c>
      <c r="D148" s="149">
        <v>358</v>
      </c>
      <c r="E148" s="184">
        <f t="shared" ref="E148:E211" si="52">D148/$D$873</f>
        <v>1.2250456825694477E-3</v>
      </c>
      <c r="F148" s="185">
        <f t="shared" si="31"/>
        <v>0.76984539786609274</v>
      </c>
      <c r="G148" s="23"/>
      <c r="H148" s="183">
        <f t="shared" si="40"/>
        <v>129</v>
      </c>
      <c r="I148" s="148" t="s">
        <v>52</v>
      </c>
      <c r="J148" s="64" t="s">
        <v>828</v>
      </c>
      <c r="K148" s="149">
        <v>15</v>
      </c>
      <c r="L148" s="184">
        <f t="shared" si="32"/>
        <v>1.1884388667046967E-4</v>
      </c>
      <c r="M148" s="185">
        <f t="shared" si="41"/>
        <v>0.99909678646130451</v>
      </c>
      <c r="N148" s="23"/>
      <c r="O148" s="23"/>
      <c r="P148" s="23"/>
      <c r="Q148" s="23"/>
      <c r="R148" s="23"/>
      <c r="S148" s="23"/>
      <c r="T148" s="23"/>
      <c r="U148" s="45"/>
      <c r="V148" s="183">
        <f t="shared" si="44"/>
        <v>129</v>
      </c>
      <c r="W148" s="148" t="s">
        <v>58</v>
      </c>
      <c r="X148" s="64" t="s">
        <v>1603</v>
      </c>
      <c r="Y148" s="149">
        <v>28</v>
      </c>
      <c r="Z148" s="184">
        <f t="shared" si="34"/>
        <v>8.8100182493235167E-4</v>
      </c>
      <c r="AA148" s="185">
        <f t="shared" si="45"/>
        <v>0.98282046441381854</v>
      </c>
      <c r="AB148" s="45"/>
      <c r="AC148" s="54"/>
      <c r="AD148" s="54"/>
      <c r="AE148" s="42"/>
      <c r="AF148" s="40"/>
      <c r="AG148" s="59"/>
      <c r="AH148" s="60"/>
      <c r="AI148" s="54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183">
        <f t="shared" si="50"/>
        <v>129</v>
      </c>
      <c r="AY148" s="148" t="s">
        <v>72</v>
      </c>
      <c r="AZ148" s="64" t="s">
        <v>549</v>
      </c>
      <c r="BA148" s="149">
        <v>71</v>
      </c>
      <c r="BB148" s="184">
        <f t="shared" si="37"/>
        <v>1.5907512378733224E-3</v>
      </c>
      <c r="BC148" s="185">
        <f t="shared" si="51"/>
        <v>0.95285999148611999</v>
      </c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</row>
    <row r="149" spans="1:75" ht="18.75" customHeight="1">
      <c r="A149" s="183">
        <f t="shared" si="39"/>
        <v>130</v>
      </c>
      <c r="B149" s="148" t="s">
        <v>917</v>
      </c>
      <c r="C149" s="64" t="s">
        <v>1486</v>
      </c>
      <c r="D149" s="149">
        <v>356</v>
      </c>
      <c r="E149" s="184">
        <f t="shared" si="52"/>
        <v>1.2182018519405681E-3</v>
      </c>
      <c r="F149" s="185">
        <f t="shared" ref="F149:F212" si="53">F148+E149</f>
        <v>0.77106359971803329</v>
      </c>
      <c r="G149" s="23"/>
      <c r="H149" s="183">
        <f t="shared" si="40"/>
        <v>130</v>
      </c>
      <c r="I149" s="148" t="s">
        <v>52</v>
      </c>
      <c r="J149" s="64" t="s">
        <v>1623</v>
      </c>
      <c r="K149" s="149">
        <v>15</v>
      </c>
      <c r="L149" s="184">
        <f t="shared" ref="L149:L162" si="54">K149/$K$162</f>
        <v>1.1884388667046967E-4</v>
      </c>
      <c r="M149" s="185">
        <f t="shared" si="41"/>
        <v>0.999215630347975</v>
      </c>
      <c r="N149" s="23"/>
      <c r="O149" s="23"/>
      <c r="P149" s="23"/>
      <c r="Q149" s="23"/>
      <c r="R149" s="23"/>
      <c r="S149" s="23"/>
      <c r="T149" s="23"/>
      <c r="U149" s="45"/>
      <c r="V149" s="183">
        <f t="shared" si="44"/>
        <v>130</v>
      </c>
      <c r="W149" s="148" t="s">
        <v>58</v>
      </c>
      <c r="X149" s="64" t="s">
        <v>728</v>
      </c>
      <c r="Y149" s="149">
        <v>28</v>
      </c>
      <c r="Z149" s="184">
        <f t="shared" ref="Z149:Z176" si="55">Y149/$Y$176</f>
        <v>8.8100182493235167E-4</v>
      </c>
      <c r="AA149" s="185">
        <f t="shared" si="45"/>
        <v>0.98370146623875088</v>
      </c>
      <c r="AB149" s="45"/>
      <c r="AC149" s="54"/>
      <c r="AD149" s="54"/>
      <c r="AE149" s="42"/>
      <c r="AF149" s="40"/>
      <c r="AG149" s="59"/>
      <c r="AH149" s="60"/>
      <c r="AI149" s="54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183">
        <f t="shared" si="50"/>
        <v>130</v>
      </c>
      <c r="AY149" s="148" t="s">
        <v>72</v>
      </c>
      <c r="AZ149" s="64" t="s">
        <v>1788</v>
      </c>
      <c r="BA149" s="149">
        <v>70</v>
      </c>
      <c r="BB149" s="184">
        <f t="shared" ref="BB149:BB208" si="56">BA149/$BA$208</f>
        <v>1.5683462908610221E-3</v>
      </c>
      <c r="BC149" s="185">
        <f t="shared" si="51"/>
        <v>0.954428337776981</v>
      </c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</row>
    <row r="150" spans="1:75" ht="18.75" customHeight="1">
      <c r="A150" s="183">
        <f t="shared" ref="A150:A213" si="57">A149+1</f>
        <v>131</v>
      </c>
      <c r="B150" s="148" t="s">
        <v>72</v>
      </c>
      <c r="C150" s="64" t="s">
        <v>200</v>
      </c>
      <c r="D150" s="149">
        <v>356</v>
      </c>
      <c r="E150" s="184">
        <f t="shared" si="52"/>
        <v>1.2182018519405681E-3</v>
      </c>
      <c r="F150" s="185">
        <f t="shared" si="53"/>
        <v>0.77228180156997384</v>
      </c>
      <c r="G150" s="23"/>
      <c r="H150" s="183">
        <f t="shared" ref="H150:H161" si="58">H149+1</f>
        <v>131</v>
      </c>
      <c r="I150" s="148" t="s">
        <v>52</v>
      </c>
      <c r="J150" s="64" t="s">
        <v>862</v>
      </c>
      <c r="K150" s="149">
        <v>14</v>
      </c>
      <c r="L150" s="184">
        <f t="shared" si="54"/>
        <v>1.1092096089243836E-4</v>
      </c>
      <c r="M150" s="185">
        <f t="shared" ref="M150:M161" si="59">M149+L150</f>
        <v>0.99932655130886749</v>
      </c>
      <c r="N150" s="23"/>
      <c r="O150" s="23"/>
      <c r="P150" s="23"/>
      <c r="Q150" s="23"/>
      <c r="R150" s="23"/>
      <c r="S150" s="23"/>
      <c r="T150" s="23"/>
      <c r="U150" s="45"/>
      <c r="V150" s="183">
        <f t="shared" ref="V150:V175" si="60">V149+1</f>
        <v>131</v>
      </c>
      <c r="W150" s="148" t="s">
        <v>58</v>
      </c>
      <c r="X150" s="64" t="s">
        <v>711</v>
      </c>
      <c r="Y150" s="149">
        <v>28</v>
      </c>
      <c r="Z150" s="184">
        <f t="shared" si="55"/>
        <v>8.8100182493235167E-4</v>
      </c>
      <c r="AA150" s="185">
        <f t="shared" ref="AA150:AA175" si="61">AA149+Z150</f>
        <v>0.98458246806368321</v>
      </c>
      <c r="AB150" s="45"/>
      <c r="AC150" s="54"/>
      <c r="AD150" s="54"/>
      <c r="AE150" s="42"/>
      <c r="AF150" s="40"/>
      <c r="AG150" s="59"/>
      <c r="AH150" s="60"/>
      <c r="AI150" s="54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183">
        <f t="shared" ref="AX150:AX207" si="62">AX149+1</f>
        <v>131</v>
      </c>
      <c r="AY150" s="148" t="s">
        <v>72</v>
      </c>
      <c r="AZ150" s="64" t="s">
        <v>510</v>
      </c>
      <c r="BA150" s="149">
        <v>69</v>
      </c>
      <c r="BB150" s="184">
        <f t="shared" si="56"/>
        <v>1.5459413438487217E-3</v>
      </c>
      <c r="BC150" s="185">
        <f t="shared" ref="BC150:BC207" si="63">BC149+BB150</f>
        <v>0.95597427912082966</v>
      </c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</row>
    <row r="151" spans="1:75" ht="18.75" customHeight="1">
      <c r="A151" s="183">
        <f t="shared" si="57"/>
        <v>132</v>
      </c>
      <c r="B151" s="148" t="s">
        <v>72</v>
      </c>
      <c r="C151" s="64" t="s">
        <v>1678</v>
      </c>
      <c r="D151" s="149">
        <v>355</v>
      </c>
      <c r="E151" s="184">
        <f t="shared" si="52"/>
        <v>1.2147799366261285E-3</v>
      </c>
      <c r="F151" s="185">
        <f t="shared" si="53"/>
        <v>0.77349658150659995</v>
      </c>
      <c r="G151" s="23"/>
      <c r="H151" s="183">
        <f t="shared" si="58"/>
        <v>132</v>
      </c>
      <c r="I151" s="148" t="s">
        <v>52</v>
      </c>
      <c r="J151" s="64" t="s">
        <v>1661</v>
      </c>
      <c r="K151" s="149">
        <v>10</v>
      </c>
      <c r="L151" s="184">
        <f t="shared" si="54"/>
        <v>7.922925778031311E-5</v>
      </c>
      <c r="M151" s="185">
        <f t="shared" si="59"/>
        <v>0.99940578056664786</v>
      </c>
      <c r="N151" s="23"/>
      <c r="O151" s="23"/>
      <c r="P151" s="23"/>
      <c r="Q151" s="23"/>
      <c r="R151" s="23"/>
      <c r="S151" s="23"/>
      <c r="T151" s="23"/>
      <c r="U151" s="45"/>
      <c r="V151" s="183">
        <f t="shared" si="60"/>
        <v>132</v>
      </c>
      <c r="W151" s="148" t="s">
        <v>58</v>
      </c>
      <c r="X151" s="64" t="s">
        <v>1721</v>
      </c>
      <c r="Y151" s="149">
        <v>28</v>
      </c>
      <c r="Z151" s="184">
        <f t="shared" si="55"/>
        <v>8.8100182493235167E-4</v>
      </c>
      <c r="AA151" s="185">
        <f t="shared" si="61"/>
        <v>0.98546346988861555</v>
      </c>
      <c r="AB151" s="45"/>
      <c r="AC151" s="54"/>
      <c r="AD151" s="54"/>
      <c r="AE151" s="42"/>
      <c r="AF151" s="40"/>
      <c r="AG151" s="59"/>
      <c r="AH151" s="60"/>
      <c r="AI151" s="54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183">
        <f t="shared" si="62"/>
        <v>132</v>
      </c>
      <c r="AY151" s="148" t="s">
        <v>72</v>
      </c>
      <c r="AZ151" s="64" t="s">
        <v>1700</v>
      </c>
      <c r="BA151" s="149">
        <v>69</v>
      </c>
      <c r="BB151" s="184">
        <f t="shared" si="56"/>
        <v>1.5459413438487217E-3</v>
      </c>
      <c r="BC151" s="185">
        <f t="shared" si="63"/>
        <v>0.95752022046467833</v>
      </c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</row>
    <row r="152" spans="1:75" ht="18.75" customHeight="1">
      <c r="A152" s="183">
        <f t="shared" si="57"/>
        <v>133</v>
      </c>
      <c r="B152" s="148" t="s">
        <v>52</v>
      </c>
      <c r="C152" s="64" t="s">
        <v>1706</v>
      </c>
      <c r="D152" s="149">
        <v>354</v>
      </c>
      <c r="E152" s="184">
        <f t="shared" si="52"/>
        <v>1.2113580213116886E-3</v>
      </c>
      <c r="F152" s="185">
        <f t="shared" si="53"/>
        <v>0.77470793952791162</v>
      </c>
      <c r="G152" s="23"/>
      <c r="H152" s="183">
        <f t="shared" si="58"/>
        <v>133</v>
      </c>
      <c r="I152" s="148" t="s">
        <v>52</v>
      </c>
      <c r="J152" s="64" t="s">
        <v>1782</v>
      </c>
      <c r="K152" s="149">
        <v>10</v>
      </c>
      <c r="L152" s="184">
        <f t="shared" si="54"/>
        <v>7.922925778031311E-5</v>
      </c>
      <c r="M152" s="185">
        <f t="shared" si="59"/>
        <v>0.99948500982442823</v>
      </c>
      <c r="N152" s="23"/>
      <c r="O152" s="23"/>
      <c r="P152" s="23"/>
      <c r="Q152" s="23"/>
      <c r="R152" s="23"/>
      <c r="S152" s="23"/>
      <c r="T152" s="23"/>
      <c r="U152" s="45"/>
      <c r="V152" s="183">
        <f t="shared" si="60"/>
        <v>133</v>
      </c>
      <c r="W152" s="148" t="s">
        <v>58</v>
      </c>
      <c r="X152" s="64" t="s">
        <v>796</v>
      </c>
      <c r="Y152" s="149">
        <v>27</v>
      </c>
      <c r="Z152" s="184">
        <f t="shared" si="55"/>
        <v>8.4953747404191047E-4</v>
      </c>
      <c r="AA152" s="185">
        <f t="shared" si="61"/>
        <v>0.98631300736265748</v>
      </c>
      <c r="AB152" s="45"/>
      <c r="AC152" s="54"/>
      <c r="AD152" s="54"/>
      <c r="AE152" s="42"/>
      <c r="AF152" s="40"/>
      <c r="AG152" s="59"/>
      <c r="AH152" s="60"/>
      <c r="AI152" s="54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183">
        <f t="shared" si="62"/>
        <v>133</v>
      </c>
      <c r="AY152" s="148" t="s">
        <v>72</v>
      </c>
      <c r="AZ152" s="64" t="s">
        <v>518</v>
      </c>
      <c r="BA152" s="149">
        <v>68</v>
      </c>
      <c r="BB152" s="184">
        <f t="shared" si="56"/>
        <v>1.5235363968364214E-3</v>
      </c>
      <c r="BC152" s="185">
        <f t="shared" si="63"/>
        <v>0.95904375686151477</v>
      </c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</row>
    <row r="153" spans="1:75" ht="18.75" customHeight="1">
      <c r="A153" s="183">
        <f t="shared" si="57"/>
        <v>134</v>
      </c>
      <c r="B153" s="148" t="s">
        <v>79</v>
      </c>
      <c r="C153" s="64" t="s">
        <v>204</v>
      </c>
      <c r="D153" s="149">
        <v>350</v>
      </c>
      <c r="E153" s="184">
        <f t="shared" si="52"/>
        <v>1.1976703600539295E-3</v>
      </c>
      <c r="F153" s="185">
        <f t="shared" si="53"/>
        <v>0.77590560988796553</v>
      </c>
      <c r="G153" s="23"/>
      <c r="H153" s="183">
        <f t="shared" si="58"/>
        <v>134</v>
      </c>
      <c r="I153" s="148" t="s">
        <v>52</v>
      </c>
      <c r="J153" s="64" t="s">
        <v>1549</v>
      </c>
      <c r="K153" s="149">
        <v>9</v>
      </c>
      <c r="L153" s="184">
        <f t="shared" si="54"/>
        <v>7.1306332002281798E-5</v>
      </c>
      <c r="M153" s="185">
        <f t="shared" si="59"/>
        <v>0.99955631615643048</v>
      </c>
      <c r="N153" s="23"/>
      <c r="O153" s="23"/>
      <c r="P153" s="23"/>
      <c r="Q153" s="23"/>
      <c r="R153" s="23"/>
      <c r="S153" s="23"/>
      <c r="T153" s="23"/>
      <c r="U153" s="45"/>
      <c r="V153" s="183">
        <f t="shared" si="60"/>
        <v>134</v>
      </c>
      <c r="W153" s="148" t="s">
        <v>58</v>
      </c>
      <c r="X153" s="64" t="s">
        <v>701</v>
      </c>
      <c r="Y153" s="149">
        <v>27</v>
      </c>
      <c r="Z153" s="184">
        <f t="shared" si="55"/>
        <v>8.4953747404191047E-4</v>
      </c>
      <c r="AA153" s="185">
        <f t="shared" si="61"/>
        <v>0.98716254483669941</v>
      </c>
      <c r="AB153" s="45"/>
      <c r="AC153" s="54"/>
      <c r="AD153" s="54"/>
      <c r="AE153" s="42"/>
      <c r="AF153" s="40"/>
      <c r="AG153" s="59"/>
      <c r="AH153" s="60"/>
      <c r="AI153" s="54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183">
        <f t="shared" si="62"/>
        <v>134</v>
      </c>
      <c r="AY153" s="148" t="s">
        <v>72</v>
      </c>
      <c r="AZ153" s="64" t="s">
        <v>649</v>
      </c>
      <c r="BA153" s="149">
        <v>61</v>
      </c>
      <c r="BB153" s="184">
        <f t="shared" si="56"/>
        <v>1.3667017677503192E-3</v>
      </c>
      <c r="BC153" s="185">
        <f t="shared" si="63"/>
        <v>0.96041045862926511</v>
      </c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</row>
    <row r="154" spans="1:75" ht="18.75" customHeight="1">
      <c r="A154" s="183">
        <f t="shared" si="57"/>
        <v>135</v>
      </c>
      <c r="B154" s="148" t="s">
        <v>917</v>
      </c>
      <c r="C154" s="64" t="s">
        <v>184</v>
      </c>
      <c r="D154" s="149">
        <v>348</v>
      </c>
      <c r="E154" s="184">
        <f t="shared" si="52"/>
        <v>1.1908265294250499E-3</v>
      </c>
      <c r="F154" s="185">
        <f t="shared" si="53"/>
        <v>0.77709643641739057</v>
      </c>
      <c r="G154" s="23"/>
      <c r="H154" s="183">
        <f t="shared" si="58"/>
        <v>135</v>
      </c>
      <c r="I154" s="148" t="s">
        <v>52</v>
      </c>
      <c r="J154" s="64" t="s">
        <v>880</v>
      </c>
      <c r="K154" s="149">
        <v>9</v>
      </c>
      <c r="L154" s="184">
        <f t="shared" si="54"/>
        <v>7.1306332002281798E-5</v>
      </c>
      <c r="M154" s="185">
        <f t="shared" si="59"/>
        <v>0.99962762248843273</v>
      </c>
      <c r="N154" s="23"/>
      <c r="O154" s="23"/>
      <c r="P154" s="23"/>
      <c r="Q154" s="23"/>
      <c r="R154" s="23"/>
      <c r="S154" s="23"/>
      <c r="T154" s="23"/>
      <c r="U154" s="45"/>
      <c r="V154" s="183">
        <f t="shared" si="60"/>
        <v>135</v>
      </c>
      <c r="W154" s="148" t="s">
        <v>58</v>
      </c>
      <c r="X154" s="64" t="s">
        <v>779</v>
      </c>
      <c r="Y154" s="149">
        <v>26</v>
      </c>
      <c r="Z154" s="184">
        <f t="shared" si="55"/>
        <v>8.1807312315146938E-4</v>
      </c>
      <c r="AA154" s="185">
        <f t="shared" si="61"/>
        <v>0.98798061795985093</v>
      </c>
      <c r="AB154" s="45"/>
      <c r="AC154" s="54"/>
      <c r="AD154" s="54"/>
      <c r="AE154" s="42"/>
      <c r="AF154" s="40"/>
      <c r="AG154" s="59"/>
      <c r="AH154" s="60"/>
      <c r="AI154" s="54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183">
        <f t="shared" si="62"/>
        <v>135</v>
      </c>
      <c r="AY154" s="148" t="s">
        <v>72</v>
      </c>
      <c r="AZ154" s="64" t="s">
        <v>604</v>
      </c>
      <c r="BA154" s="149">
        <v>60</v>
      </c>
      <c r="BB154" s="184">
        <f t="shared" si="56"/>
        <v>1.344296820738019E-3</v>
      </c>
      <c r="BC154" s="185">
        <f t="shared" si="63"/>
        <v>0.96175475545000311</v>
      </c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</row>
    <row r="155" spans="1:75" ht="18.75" customHeight="1">
      <c r="A155" s="183">
        <f t="shared" si="57"/>
        <v>136</v>
      </c>
      <c r="B155" s="148" t="s">
        <v>72</v>
      </c>
      <c r="C155" s="64" t="s">
        <v>207</v>
      </c>
      <c r="D155" s="149">
        <v>346</v>
      </c>
      <c r="E155" s="184">
        <f t="shared" si="52"/>
        <v>1.1839826987961701E-3</v>
      </c>
      <c r="F155" s="185">
        <f t="shared" si="53"/>
        <v>0.77828041911618673</v>
      </c>
      <c r="G155" s="23"/>
      <c r="H155" s="183">
        <f t="shared" si="58"/>
        <v>136</v>
      </c>
      <c r="I155" s="148" t="s">
        <v>52</v>
      </c>
      <c r="J155" s="64" t="s">
        <v>1499</v>
      </c>
      <c r="K155" s="149">
        <v>8</v>
      </c>
      <c r="L155" s="184">
        <f t="shared" si="54"/>
        <v>6.3383406224250485E-5</v>
      </c>
      <c r="M155" s="185">
        <f t="shared" si="59"/>
        <v>0.99969100589465698</v>
      </c>
      <c r="N155" s="23"/>
      <c r="O155" s="23"/>
      <c r="P155" s="23"/>
      <c r="Q155" s="23"/>
      <c r="R155" s="23"/>
      <c r="S155" s="23"/>
      <c r="T155" s="23"/>
      <c r="U155" s="45"/>
      <c r="V155" s="183">
        <f t="shared" si="60"/>
        <v>136</v>
      </c>
      <c r="W155" s="148" t="s">
        <v>58</v>
      </c>
      <c r="X155" s="64" t="s">
        <v>767</v>
      </c>
      <c r="Y155" s="149">
        <v>25</v>
      </c>
      <c r="Z155" s="184">
        <f t="shared" si="55"/>
        <v>7.8660877226102829E-4</v>
      </c>
      <c r="AA155" s="185">
        <f t="shared" si="61"/>
        <v>0.98876722673211193</v>
      </c>
      <c r="AB155" s="45"/>
      <c r="AC155" s="54"/>
      <c r="AD155" s="54"/>
      <c r="AE155" s="42"/>
      <c r="AF155" s="40"/>
      <c r="AG155" s="59"/>
      <c r="AH155" s="60"/>
      <c r="AI155" s="54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183">
        <f t="shared" si="62"/>
        <v>136</v>
      </c>
      <c r="AY155" s="148" t="s">
        <v>72</v>
      </c>
      <c r="AZ155" s="64" t="s">
        <v>508</v>
      </c>
      <c r="BA155" s="149">
        <v>59</v>
      </c>
      <c r="BB155" s="184">
        <f t="shared" si="56"/>
        <v>1.3218918737257187E-3</v>
      </c>
      <c r="BC155" s="185">
        <f t="shared" si="63"/>
        <v>0.96307664732372877</v>
      </c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</row>
    <row r="156" spans="1:75" ht="18.75" customHeight="1">
      <c r="A156" s="183">
        <f t="shared" si="57"/>
        <v>137</v>
      </c>
      <c r="B156" s="148" t="s">
        <v>56</v>
      </c>
      <c r="C156" s="64" t="s">
        <v>1607</v>
      </c>
      <c r="D156" s="149">
        <v>343</v>
      </c>
      <c r="E156" s="184">
        <f t="shared" si="52"/>
        <v>1.1737169528528509E-3</v>
      </c>
      <c r="F156" s="185">
        <f t="shared" si="53"/>
        <v>0.77945413606903957</v>
      </c>
      <c r="G156" s="23"/>
      <c r="H156" s="183">
        <f t="shared" si="58"/>
        <v>137</v>
      </c>
      <c r="I156" s="148" t="s">
        <v>52</v>
      </c>
      <c r="J156" s="64" t="s">
        <v>1541</v>
      </c>
      <c r="K156" s="149">
        <v>8</v>
      </c>
      <c r="L156" s="184">
        <f t="shared" si="54"/>
        <v>6.3383406224250485E-5</v>
      </c>
      <c r="M156" s="185">
        <f t="shared" si="59"/>
        <v>0.99975438930088123</v>
      </c>
      <c r="N156" s="23"/>
      <c r="O156" s="23"/>
      <c r="P156" s="23"/>
      <c r="Q156" s="23"/>
      <c r="R156" s="23"/>
      <c r="S156" s="23"/>
      <c r="T156" s="23"/>
      <c r="U156" s="45"/>
      <c r="V156" s="183">
        <f t="shared" si="60"/>
        <v>137</v>
      </c>
      <c r="W156" s="148" t="s">
        <v>58</v>
      </c>
      <c r="X156" s="64" t="s">
        <v>754</v>
      </c>
      <c r="Y156" s="149">
        <v>24</v>
      </c>
      <c r="Z156" s="184">
        <f t="shared" si="55"/>
        <v>7.551444213705871E-4</v>
      </c>
      <c r="AA156" s="185">
        <f t="shared" si="61"/>
        <v>0.98952237115348252</v>
      </c>
      <c r="AB156" s="45"/>
      <c r="AC156" s="54"/>
      <c r="AD156" s="54"/>
      <c r="AE156" s="42"/>
      <c r="AF156" s="40"/>
      <c r="AG156" s="59"/>
      <c r="AH156" s="60"/>
      <c r="AI156" s="54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183">
        <f t="shared" si="62"/>
        <v>137</v>
      </c>
      <c r="AY156" s="148" t="s">
        <v>72</v>
      </c>
      <c r="AZ156" s="64" t="s">
        <v>1664</v>
      </c>
      <c r="BA156" s="149">
        <v>58</v>
      </c>
      <c r="BB156" s="184">
        <f t="shared" si="56"/>
        <v>1.2994869267134183E-3</v>
      </c>
      <c r="BC156" s="185">
        <f t="shared" si="63"/>
        <v>0.96437613425044222</v>
      </c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</row>
    <row r="157" spans="1:75" ht="18.75" customHeight="1">
      <c r="A157" s="183">
        <f t="shared" si="57"/>
        <v>138</v>
      </c>
      <c r="B157" s="148" t="s">
        <v>64</v>
      </c>
      <c r="C157" s="64" t="s">
        <v>1718</v>
      </c>
      <c r="D157" s="149">
        <v>341</v>
      </c>
      <c r="E157" s="184">
        <f t="shared" si="52"/>
        <v>1.1668731222239713E-3</v>
      </c>
      <c r="F157" s="185">
        <f t="shared" si="53"/>
        <v>0.78062100919126354</v>
      </c>
      <c r="G157" s="23"/>
      <c r="H157" s="183">
        <f t="shared" si="58"/>
        <v>138</v>
      </c>
      <c r="I157" s="148" t="s">
        <v>52</v>
      </c>
      <c r="J157" s="64" t="s">
        <v>896</v>
      </c>
      <c r="K157" s="149">
        <v>7</v>
      </c>
      <c r="L157" s="184">
        <f t="shared" si="54"/>
        <v>5.546048044621918E-5</v>
      </c>
      <c r="M157" s="185">
        <f t="shared" si="59"/>
        <v>0.99980984978132748</v>
      </c>
      <c r="N157" s="23"/>
      <c r="O157" s="23"/>
      <c r="P157" s="23"/>
      <c r="Q157" s="23"/>
      <c r="R157" s="23"/>
      <c r="S157" s="23"/>
      <c r="T157" s="23"/>
      <c r="U157" s="45"/>
      <c r="V157" s="183">
        <f t="shared" si="60"/>
        <v>138</v>
      </c>
      <c r="W157" s="148" t="s">
        <v>58</v>
      </c>
      <c r="X157" s="64" t="s">
        <v>785</v>
      </c>
      <c r="Y157" s="149">
        <v>24</v>
      </c>
      <c r="Z157" s="184">
        <f t="shared" si="55"/>
        <v>7.551444213705871E-4</v>
      </c>
      <c r="AA157" s="185">
        <f t="shared" si="61"/>
        <v>0.99027751557485311</v>
      </c>
      <c r="AB157" s="45"/>
      <c r="AC157" s="54"/>
      <c r="AD157" s="54"/>
      <c r="AE157" s="54"/>
      <c r="AF157" s="54"/>
      <c r="AG157" s="54"/>
      <c r="AH157" s="54"/>
      <c r="AI157" s="54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183">
        <f t="shared" si="62"/>
        <v>138</v>
      </c>
      <c r="AY157" s="148" t="s">
        <v>72</v>
      </c>
      <c r="AZ157" s="64" t="s">
        <v>662</v>
      </c>
      <c r="BA157" s="149">
        <v>57</v>
      </c>
      <c r="BB157" s="184">
        <f t="shared" si="56"/>
        <v>1.277081979701118E-3</v>
      </c>
      <c r="BC157" s="185">
        <f t="shared" si="63"/>
        <v>0.96565321623014333</v>
      </c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</row>
    <row r="158" spans="1:75" ht="18.75" customHeight="1">
      <c r="A158" s="183">
        <f t="shared" si="57"/>
        <v>139</v>
      </c>
      <c r="B158" s="148" t="s">
        <v>72</v>
      </c>
      <c r="C158" s="64" t="s">
        <v>221</v>
      </c>
      <c r="D158" s="149">
        <v>339</v>
      </c>
      <c r="E158" s="184">
        <f t="shared" si="52"/>
        <v>1.1600292915950915E-3</v>
      </c>
      <c r="F158" s="185">
        <f t="shared" si="53"/>
        <v>0.78178103848285863</v>
      </c>
      <c r="G158" s="23"/>
      <c r="H158" s="183">
        <f t="shared" si="58"/>
        <v>139</v>
      </c>
      <c r="I158" s="148" t="s">
        <v>52</v>
      </c>
      <c r="J158" s="64" t="s">
        <v>1679</v>
      </c>
      <c r="K158" s="149">
        <v>7</v>
      </c>
      <c r="L158" s="184">
        <f t="shared" si="54"/>
        <v>5.546048044621918E-5</v>
      </c>
      <c r="M158" s="185">
        <f t="shared" si="59"/>
        <v>0.99986531026177372</v>
      </c>
      <c r="N158" s="23"/>
      <c r="O158" s="23"/>
      <c r="P158" s="23"/>
      <c r="Q158" s="23"/>
      <c r="R158" s="23"/>
      <c r="S158" s="23"/>
      <c r="T158" s="23"/>
      <c r="U158" s="45"/>
      <c r="V158" s="183">
        <f t="shared" si="60"/>
        <v>139</v>
      </c>
      <c r="W158" s="148" t="s">
        <v>58</v>
      </c>
      <c r="X158" s="64" t="s">
        <v>762</v>
      </c>
      <c r="Y158" s="149">
        <v>23</v>
      </c>
      <c r="Z158" s="184">
        <f t="shared" si="55"/>
        <v>7.2368007048014601E-4</v>
      </c>
      <c r="AA158" s="185">
        <f t="shared" si="61"/>
        <v>0.99100119564533329</v>
      </c>
      <c r="AB158" s="45"/>
      <c r="AC158" s="54"/>
      <c r="AD158" s="54"/>
      <c r="AE158" s="54"/>
      <c r="AF158" s="54"/>
      <c r="AG158" s="54"/>
      <c r="AH158" s="54"/>
      <c r="AI158" s="54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183">
        <f t="shared" si="62"/>
        <v>139</v>
      </c>
      <c r="AY158" s="148" t="s">
        <v>72</v>
      </c>
      <c r="AZ158" s="64" t="s">
        <v>628</v>
      </c>
      <c r="BA158" s="149">
        <v>57</v>
      </c>
      <c r="BB158" s="184">
        <f t="shared" si="56"/>
        <v>1.277081979701118E-3</v>
      </c>
      <c r="BC158" s="185">
        <f t="shared" si="63"/>
        <v>0.96693029820984444</v>
      </c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</row>
    <row r="159" spans="1:75" ht="18.75" customHeight="1">
      <c r="A159" s="183">
        <f t="shared" si="57"/>
        <v>140</v>
      </c>
      <c r="B159" s="148" t="s">
        <v>56</v>
      </c>
      <c r="C159" s="64" t="s">
        <v>179</v>
      </c>
      <c r="D159" s="149">
        <v>338</v>
      </c>
      <c r="E159" s="184">
        <f t="shared" si="52"/>
        <v>1.1566073762806519E-3</v>
      </c>
      <c r="F159" s="185">
        <f t="shared" si="53"/>
        <v>0.78293764585913928</v>
      </c>
      <c r="G159" s="23"/>
      <c r="H159" s="183">
        <f t="shared" si="58"/>
        <v>140</v>
      </c>
      <c r="I159" s="148" t="s">
        <v>52</v>
      </c>
      <c r="J159" s="64" t="s">
        <v>1726</v>
      </c>
      <c r="K159" s="149">
        <v>6</v>
      </c>
      <c r="L159" s="184">
        <f t="shared" si="54"/>
        <v>4.7537554668187867E-5</v>
      </c>
      <c r="M159" s="185">
        <f t="shared" si="59"/>
        <v>0.99991284781644196</v>
      </c>
      <c r="N159" s="23"/>
      <c r="O159" s="23"/>
      <c r="P159" s="23"/>
      <c r="Q159" s="23"/>
      <c r="R159" s="23"/>
      <c r="S159" s="23"/>
      <c r="T159" s="23"/>
      <c r="U159" s="45"/>
      <c r="V159" s="183">
        <f t="shared" si="60"/>
        <v>140</v>
      </c>
      <c r="W159" s="148" t="s">
        <v>58</v>
      </c>
      <c r="X159" s="64" t="s">
        <v>798</v>
      </c>
      <c r="Y159" s="149">
        <v>23</v>
      </c>
      <c r="Z159" s="184">
        <f t="shared" si="55"/>
        <v>7.2368007048014601E-4</v>
      </c>
      <c r="AA159" s="185">
        <f t="shared" si="61"/>
        <v>0.99172487571581347</v>
      </c>
      <c r="AB159" s="45"/>
      <c r="AC159" s="54"/>
      <c r="AD159" s="54"/>
      <c r="AE159" s="54"/>
      <c r="AF159" s="54"/>
      <c r="AG159" s="54"/>
      <c r="AH159" s="54"/>
      <c r="AI159" s="54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183">
        <f t="shared" si="62"/>
        <v>140</v>
      </c>
      <c r="AY159" s="148" t="s">
        <v>72</v>
      </c>
      <c r="AZ159" s="64" t="s">
        <v>566</v>
      </c>
      <c r="BA159" s="149">
        <v>56</v>
      </c>
      <c r="BB159" s="184">
        <f t="shared" si="56"/>
        <v>1.2546770326888176E-3</v>
      </c>
      <c r="BC159" s="185">
        <f t="shared" si="63"/>
        <v>0.96818497524253322</v>
      </c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</row>
    <row r="160" spans="1:75" ht="18.75" customHeight="1">
      <c r="A160" s="183">
        <f t="shared" si="57"/>
        <v>141</v>
      </c>
      <c r="B160" s="148" t="s">
        <v>917</v>
      </c>
      <c r="C160" s="64" t="s">
        <v>189</v>
      </c>
      <c r="D160" s="149">
        <v>333</v>
      </c>
      <c r="E160" s="184">
        <f t="shared" si="52"/>
        <v>1.1394977997084528E-3</v>
      </c>
      <c r="F160" s="185">
        <f t="shared" si="53"/>
        <v>0.78407714365884773</v>
      </c>
      <c r="G160" s="23"/>
      <c r="H160" s="183">
        <f t="shared" si="58"/>
        <v>141</v>
      </c>
      <c r="I160" s="148" t="s">
        <v>52</v>
      </c>
      <c r="J160" s="64" t="s">
        <v>910</v>
      </c>
      <c r="K160" s="149">
        <v>6</v>
      </c>
      <c r="L160" s="184">
        <f t="shared" si="54"/>
        <v>4.7537554668187867E-5</v>
      </c>
      <c r="M160" s="185">
        <f t="shared" si="59"/>
        <v>0.99996038537111021</v>
      </c>
      <c r="N160" s="23"/>
      <c r="O160" s="23"/>
      <c r="P160" s="23"/>
      <c r="Q160" s="23"/>
      <c r="R160" s="23"/>
      <c r="S160" s="23"/>
      <c r="T160" s="23"/>
      <c r="U160" s="45"/>
      <c r="V160" s="183">
        <f t="shared" si="60"/>
        <v>141</v>
      </c>
      <c r="W160" s="148" t="s">
        <v>58</v>
      </c>
      <c r="X160" s="64" t="s">
        <v>675</v>
      </c>
      <c r="Y160" s="149">
        <v>23</v>
      </c>
      <c r="Z160" s="184">
        <f t="shared" si="55"/>
        <v>7.2368007048014601E-4</v>
      </c>
      <c r="AA160" s="185">
        <f t="shared" si="61"/>
        <v>0.99244855578629365</v>
      </c>
      <c r="AB160" s="45"/>
      <c r="AC160" s="54"/>
      <c r="AD160" s="54"/>
      <c r="AE160" s="54"/>
      <c r="AF160" s="54"/>
      <c r="AG160" s="54"/>
      <c r="AH160" s="54"/>
      <c r="AI160" s="54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183">
        <f t="shared" si="62"/>
        <v>141</v>
      </c>
      <c r="AY160" s="148" t="s">
        <v>72</v>
      </c>
      <c r="AZ160" s="64" t="s">
        <v>1577</v>
      </c>
      <c r="BA160" s="149">
        <v>55</v>
      </c>
      <c r="BB160" s="184">
        <f t="shared" si="56"/>
        <v>1.2322720856765173E-3</v>
      </c>
      <c r="BC160" s="185">
        <f t="shared" si="63"/>
        <v>0.96941724732820977</v>
      </c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</row>
    <row r="161" spans="1:75" ht="18.75" customHeight="1">
      <c r="A161" s="183">
        <f t="shared" si="57"/>
        <v>142</v>
      </c>
      <c r="B161" s="148" t="s">
        <v>56</v>
      </c>
      <c r="C161" s="64" t="s">
        <v>201</v>
      </c>
      <c r="D161" s="149">
        <v>332</v>
      </c>
      <c r="E161" s="184">
        <f t="shared" si="52"/>
        <v>1.1360758843940129E-3</v>
      </c>
      <c r="F161" s="185">
        <f t="shared" si="53"/>
        <v>0.78521321954324175</v>
      </c>
      <c r="G161" s="23"/>
      <c r="H161" s="183">
        <f t="shared" si="58"/>
        <v>142</v>
      </c>
      <c r="I161" s="148" t="s">
        <v>52</v>
      </c>
      <c r="J161" s="64" t="s">
        <v>903</v>
      </c>
      <c r="K161" s="149">
        <v>5</v>
      </c>
      <c r="L161" s="184">
        <f t="shared" si="54"/>
        <v>3.9614628890156555E-5</v>
      </c>
      <c r="M161" s="185">
        <f t="shared" si="59"/>
        <v>1.0000000000000004</v>
      </c>
      <c r="N161" s="23"/>
      <c r="O161" s="23"/>
      <c r="P161" s="23"/>
      <c r="Q161" s="23"/>
      <c r="R161" s="23"/>
      <c r="S161" s="23"/>
      <c r="T161" s="23"/>
      <c r="U161" s="45"/>
      <c r="V161" s="183">
        <f t="shared" si="60"/>
        <v>142</v>
      </c>
      <c r="W161" s="148" t="s">
        <v>58</v>
      </c>
      <c r="X161" s="64" t="s">
        <v>1545</v>
      </c>
      <c r="Y161" s="149">
        <v>22</v>
      </c>
      <c r="Z161" s="184">
        <f t="shared" si="55"/>
        <v>6.9221571958970481E-4</v>
      </c>
      <c r="AA161" s="185">
        <f t="shared" si="61"/>
        <v>0.99314077150588331</v>
      </c>
      <c r="AB161" s="45"/>
      <c r="AC161" s="54"/>
      <c r="AD161" s="54"/>
      <c r="AE161" s="54"/>
      <c r="AF161" s="54"/>
      <c r="AG161" s="54"/>
      <c r="AH161" s="54"/>
      <c r="AI161" s="54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183">
        <f t="shared" si="62"/>
        <v>142</v>
      </c>
      <c r="AY161" s="148" t="s">
        <v>72</v>
      </c>
      <c r="AZ161" s="64" t="s">
        <v>684</v>
      </c>
      <c r="BA161" s="149">
        <v>51</v>
      </c>
      <c r="BB161" s="184">
        <f t="shared" si="56"/>
        <v>1.1426522976273161E-3</v>
      </c>
      <c r="BC161" s="185">
        <f t="shared" si="63"/>
        <v>0.97055989962583711</v>
      </c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</row>
    <row r="162" spans="1:75" ht="18.75" customHeight="1">
      <c r="A162" s="183">
        <f t="shared" si="57"/>
        <v>143</v>
      </c>
      <c r="B162" s="148" t="s">
        <v>58</v>
      </c>
      <c r="C162" s="64" t="s">
        <v>193</v>
      </c>
      <c r="D162" s="149">
        <v>330</v>
      </c>
      <c r="E162" s="184">
        <f t="shared" si="52"/>
        <v>1.1292320537651334E-3</v>
      </c>
      <c r="F162" s="185">
        <f t="shared" si="53"/>
        <v>0.78634245159700689</v>
      </c>
      <c r="G162" s="23"/>
      <c r="H162" s="261" t="s">
        <v>1472</v>
      </c>
      <c r="I162" s="262"/>
      <c r="J162" s="263"/>
      <c r="K162" s="105">
        <f>SUM(K20:K161)</f>
        <v>126216</v>
      </c>
      <c r="L162" s="152">
        <f t="shared" si="54"/>
        <v>1</v>
      </c>
      <c r="M162" s="67"/>
      <c r="N162" s="23"/>
      <c r="O162" s="23"/>
      <c r="P162" s="23"/>
      <c r="Q162" s="23"/>
      <c r="R162" s="23"/>
      <c r="S162" s="23"/>
      <c r="T162" s="23"/>
      <c r="U162" s="45"/>
      <c r="V162" s="183">
        <f t="shared" si="60"/>
        <v>143</v>
      </c>
      <c r="W162" s="148" t="s">
        <v>58</v>
      </c>
      <c r="X162" s="64" t="s">
        <v>856</v>
      </c>
      <c r="Y162" s="149">
        <v>22</v>
      </c>
      <c r="Z162" s="184">
        <f t="shared" si="55"/>
        <v>6.9221571958970481E-4</v>
      </c>
      <c r="AA162" s="185">
        <f t="shared" si="61"/>
        <v>0.99383298722547297</v>
      </c>
      <c r="AB162" s="45"/>
      <c r="AC162" s="54"/>
      <c r="AD162" s="54"/>
      <c r="AE162" s="54"/>
      <c r="AF162" s="54"/>
      <c r="AG162" s="54"/>
      <c r="AH162" s="54"/>
      <c r="AI162" s="54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183">
        <f t="shared" si="62"/>
        <v>143</v>
      </c>
      <c r="AY162" s="148" t="s">
        <v>72</v>
      </c>
      <c r="AZ162" s="64" t="s">
        <v>1685</v>
      </c>
      <c r="BA162" s="149">
        <v>50</v>
      </c>
      <c r="BB162" s="184">
        <f t="shared" si="56"/>
        <v>1.1202473506150157E-3</v>
      </c>
      <c r="BC162" s="185">
        <f t="shared" si="63"/>
        <v>0.97168014697645211</v>
      </c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</row>
    <row r="163" spans="1:75" ht="18.75" customHeight="1">
      <c r="A163" s="183">
        <f t="shared" si="57"/>
        <v>144</v>
      </c>
      <c r="B163" s="148" t="s">
        <v>58</v>
      </c>
      <c r="C163" s="64" t="s">
        <v>1758</v>
      </c>
      <c r="D163" s="149">
        <v>325</v>
      </c>
      <c r="E163" s="184">
        <f t="shared" si="52"/>
        <v>1.1121224771929344E-3</v>
      </c>
      <c r="F163" s="185">
        <f t="shared" si="53"/>
        <v>0.78745457407419983</v>
      </c>
      <c r="G163" s="153"/>
      <c r="H163" s="153"/>
      <c r="I163" s="153"/>
      <c r="J163" s="153"/>
      <c r="K163" s="153"/>
      <c r="L163" s="153"/>
      <c r="M163" s="153"/>
      <c r="N163" s="153"/>
      <c r="O163" s="23"/>
      <c r="P163" s="23"/>
      <c r="Q163" s="23"/>
      <c r="R163" s="23"/>
      <c r="S163" s="23"/>
      <c r="T163" s="23"/>
      <c r="U163" s="45"/>
      <c r="V163" s="183">
        <f t="shared" si="60"/>
        <v>144</v>
      </c>
      <c r="W163" s="148" t="s">
        <v>58</v>
      </c>
      <c r="X163" s="64" t="s">
        <v>1777</v>
      </c>
      <c r="Y163" s="149">
        <v>22</v>
      </c>
      <c r="Z163" s="184">
        <f t="shared" si="55"/>
        <v>6.9221571958970481E-4</v>
      </c>
      <c r="AA163" s="185">
        <f t="shared" si="61"/>
        <v>0.99452520294506264</v>
      </c>
      <c r="AB163" s="45"/>
      <c r="AC163" s="54"/>
      <c r="AD163" s="54"/>
      <c r="AE163" s="54"/>
      <c r="AF163" s="54"/>
      <c r="AG163" s="54"/>
      <c r="AH163" s="54"/>
      <c r="AI163" s="54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183">
        <f t="shared" si="62"/>
        <v>144</v>
      </c>
      <c r="AY163" s="148" t="s">
        <v>72</v>
      </c>
      <c r="AZ163" s="64" t="s">
        <v>1716</v>
      </c>
      <c r="BA163" s="149">
        <v>50</v>
      </c>
      <c r="BB163" s="184">
        <f t="shared" si="56"/>
        <v>1.1202473506150157E-3</v>
      </c>
      <c r="BC163" s="185">
        <f t="shared" si="63"/>
        <v>0.97280039432706711</v>
      </c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</row>
    <row r="164" spans="1:75" ht="18.75" customHeight="1">
      <c r="A164" s="183">
        <f t="shared" si="57"/>
        <v>145</v>
      </c>
      <c r="B164" s="148" t="s">
        <v>72</v>
      </c>
      <c r="C164" s="64" t="s">
        <v>214</v>
      </c>
      <c r="D164" s="149">
        <v>323</v>
      </c>
      <c r="E164" s="184">
        <f t="shared" si="52"/>
        <v>1.1052786465640548E-3</v>
      </c>
      <c r="F164" s="185">
        <f t="shared" si="53"/>
        <v>0.7885598527207639</v>
      </c>
      <c r="G164" s="153"/>
      <c r="H164" s="153"/>
      <c r="I164" s="153"/>
      <c r="J164" s="153"/>
      <c r="K164" s="153"/>
      <c r="L164" s="153"/>
      <c r="M164" s="153"/>
      <c r="N164" s="153"/>
      <c r="O164" s="23"/>
      <c r="P164" s="23"/>
      <c r="Q164" s="23"/>
      <c r="R164" s="23"/>
      <c r="S164" s="23"/>
      <c r="T164" s="23"/>
      <c r="U164" s="45"/>
      <c r="V164" s="183">
        <f t="shared" si="60"/>
        <v>145</v>
      </c>
      <c r="W164" s="148" t="s">
        <v>58</v>
      </c>
      <c r="X164" s="64" t="s">
        <v>1513</v>
      </c>
      <c r="Y164" s="149">
        <v>20</v>
      </c>
      <c r="Z164" s="184">
        <f t="shared" si="55"/>
        <v>6.2928701780882263E-4</v>
      </c>
      <c r="AA164" s="185">
        <f t="shared" si="61"/>
        <v>0.99515448996287148</v>
      </c>
      <c r="AB164" s="45"/>
      <c r="AC164" s="54"/>
      <c r="AD164" s="54"/>
      <c r="AE164" s="54"/>
      <c r="AF164" s="54"/>
      <c r="AG164" s="54"/>
      <c r="AH164" s="54"/>
      <c r="AI164" s="54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183">
        <f t="shared" si="62"/>
        <v>145</v>
      </c>
      <c r="AY164" s="148" t="s">
        <v>72</v>
      </c>
      <c r="AZ164" s="64" t="s">
        <v>632</v>
      </c>
      <c r="BA164" s="149">
        <v>46</v>
      </c>
      <c r="BB164" s="184">
        <f t="shared" si="56"/>
        <v>1.0306275625658146E-3</v>
      </c>
      <c r="BC164" s="185">
        <f t="shared" si="63"/>
        <v>0.97383102188963289</v>
      </c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</row>
    <row r="165" spans="1:75" ht="18.75" customHeight="1">
      <c r="A165" s="183">
        <f t="shared" si="57"/>
        <v>146</v>
      </c>
      <c r="B165" s="148" t="s">
        <v>52</v>
      </c>
      <c r="C165" s="64" t="s">
        <v>1759</v>
      </c>
      <c r="D165" s="149">
        <v>323</v>
      </c>
      <c r="E165" s="184">
        <f t="shared" si="52"/>
        <v>1.1052786465640548E-3</v>
      </c>
      <c r="F165" s="185">
        <f t="shared" si="53"/>
        <v>0.78966513136732797</v>
      </c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45"/>
      <c r="V165" s="183">
        <f t="shared" si="60"/>
        <v>146</v>
      </c>
      <c r="W165" s="148" t="s">
        <v>58</v>
      </c>
      <c r="X165" s="64" t="s">
        <v>800</v>
      </c>
      <c r="Y165" s="149">
        <v>18</v>
      </c>
      <c r="Z165" s="184">
        <f t="shared" si="55"/>
        <v>5.6635831602794035E-4</v>
      </c>
      <c r="AA165" s="185">
        <f t="shared" si="61"/>
        <v>0.9957208482788994</v>
      </c>
      <c r="AB165" s="45"/>
      <c r="AC165" s="54"/>
      <c r="AD165" s="54"/>
      <c r="AE165" s="54"/>
      <c r="AF165" s="54"/>
      <c r="AG165" s="54"/>
      <c r="AH165" s="54"/>
      <c r="AI165" s="54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183">
        <f t="shared" si="62"/>
        <v>146</v>
      </c>
      <c r="AY165" s="148" t="s">
        <v>72</v>
      </c>
      <c r="AZ165" s="64" t="s">
        <v>1635</v>
      </c>
      <c r="BA165" s="149">
        <v>46</v>
      </c>
      <c r="BB165" s="184">
        <f t="shared" si="56"/>
        <v>1.0306275625658146E-3</v>
      </c>
      <c r="BC165" s="185">
        <f t="shared" si="63"/>
        <v>0.97486164945219866</v>
      </c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</row>
    <row r="166" spans="1:75" ht="18.75" customHeight="1">
      <c r="A166" s="183">
        <f t="shared" si="57"/>
        <v>147</v>
      </c>
      <c r="B166" s="148" t="s">
        <v>72</v>
      </c>
      <c r="C166" s="64" t="s">
        <v>194</v>
      </c>
      <c r="D166" s="149">
        <v>322</v>
      </c>
      <c r="E166" s="184">
        <f t="shared" si="52"/>
        <v>1.1018567312496151E-3</v>
      </c>
      <c r="F166" s="185">
        <f t="shared" si="53"/>
        <v>0.79076698809857759</v>
      </c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45"/>
      <c r="V166" s="183">
        <f t="shared" si="60"/>
        <v>147</v>
      </c>
      <c r="W166" s="148" t="s">
        <v>58</v>
      </c>
      <c r="X166" s="64" t="s">
        <v>1768</v>
      </c>
      <c r="Y166" s="149">
        <v>17</v>
      </c>
      <c r="Z166" s="184">
        <f t="shared" si="55"/>
        <v>5.3489396513749926E-4</v>
      </c>
      <c r="AA166" s="185">
        <f t="shared" si="61"/>
        <v>0.9962557422440369</v>
      </c>
      <c r="AB166" s="45"/>
      <c r="AC166" s="54"/>
      <c r="AD166" s="54"/>
      <c r="AE166" s="54"/>
      <c r="AF166" s="54"/>
      <c r="AG166" s="54"/>
      <c r="AH166" s="54"/>
      <c r="AI166" s="54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183">
        <f t="shared" si="62"/>
        <v>147</v>
      </c>
      <c r="AY166" s="148" t="s">
        <v>72</v>
      </c>
      <c r="AZ166" s="64" t="s">
        <v>1734</v>
      </c>
      <c r="BA166" s="149">
        <v>46</v>
      </c>
      <c r="BB166" s="184">
        <f t="shared" si="56"/>
        <v>1.0306275625658146E-3</v>
      </c>
      <c r="BC166" s="185">
        <f t="shared" si="63"/>
        <v>0.97589227701476444</v>
      </c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</row>
    <row r="167" spans="1:75" ht="18.75" customHeight="1">
      <c r="A167" s="183">
        <f t="shared" si="57"/>
        <v>148</v>
      </c>
      <c r="B167" s="148" t="s">
        <v>72</v>
      </c>
      <c r="C167" s="64" t="s">
        <v>196</v>
      </c>
      <c r="D167" s="149">
        <v>322</v>
      </c>
      <c r="E167" s="184">
        <f t="shared" si="52"/>
        <v>1.1018567312496151E-3</v>
      </c>
      <c r="F167" s="185">
        <f t="shared" si="53"/>
        <v>0.79186884482982722</v>
      </c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45"/>
      <c r="V167" s="183">
        <f t="shared" si="60"/>
        <v>148</v>
      </c>
      <c r="W167" s="148" t="s">
        <v>58</v>
      </c>
      <c r="X167" s="64" t="s">
        <v>837</v>
      </c>
      <c r="Y167" s="149">
        <v>17</v>
      </c>
      <c r="Z167" s="184">
        <f t="shared" si="55"/>
        <v>5.3489396513749926E-4</v>
      </c>
      <c r="AA167" s="185">
        <f t="shared" si="61"/>
        <v>0.99679063620917441</v>
      </c>
      <c r="AB167" s="45"/>
      <c r="AC167" s="54"/>
      <c r="AD167" s="54"/>
      <c r="AE167" s="54"/>
      <c r="AF167" s="54"/>
      <c r="AG167" s="54"/>
      <c r="AH167" s="54"/>
      <c r="AI167" s="54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183">
        <f t="shared" si="62"/>
        <v>148</v>
      </c>
      <c r="AY167" s="148" t="s">
        <v>72</v>
      </c>
      <c r="AZ167" s="64" t="s">
        <v>720</v>
      </c>
      <c r="BA167" s="149">
        <v>45</v>
      </c>
      <c r="BB167" s="184">
        <f t="shared" si="56"/>
        <v>1.0082226155535142E-3</v>
      </c>
      <c r="BC167" s="185">
        <f t="shared" si="63"/>
        <v>0.976900499630318</v>
      </c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</row>
    <row r="168" spans="1:75" ht="18.75" customHeight="1">
      <c r="A168" s="183">
        <f t="shared" si="57"/>
        <v>149</v>
      </c>
      <c r="B168" s="148" t="s">
        <v>64</v>
      </c>
      <c r="C168" s="64" t="s">
        <v>197</v>
      </c>
      <c r="D168" s="149">
        <v>322</v>
      </c>
      <c r="E168" s="184">
        <f t="shared" si="52"/>
        <v>1.1018567312496151E-3</v>
      </c>
      <c r="F168" s="185">
        <f t="shared" si="53"/>
        <v>0.79297070156107685</v>
      </c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45"/>
      <c r="V168" s="183">
        <f t="shared" si="60"/>
        <v>149</v>
      </c>
      <c r="W168" s="148" t="s">
        <v>58</v>
      </c>
      <c r="X168" s="64" t="s">
        <v>829</v>
      </c>
      <c r="Y168" s="149">
        <v>16</v>
      </c>
      <c r="Z168" s="184">
        <f t="shared" si="55"/>
        <v>5.0342961424705806E-4</v>
      </c>
      <c r="AA168" s="185">
        <f t="shared" si="61"/>
        <v>0.99729406582342151</v>
      </c>
      <c r="AB168" s="45"/>
      <c r="AC168" s="54"/>
      <c r="AD168" s="54"/>
      <c r="AE168" s="54"/>
      <c r="AF168" s="54"/>
      <c r="AG168" s="54"/>
      <c r="AH168" s="54"/>
      <c r="AI168" s="54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183">
        <f t="shared" si="62"/>
        <v>149</v>
      </c>
      <c r="AY168" s="148" t="s">
        <v>72</v>
      </c>
      <c r="AZ168" s="64" t="s">
        <v>647</v>
      </c>
      <c r="BA168" s="149">
        <v>43</v>
      </c>
      <c r="BB168" s="184">
        <f t="shared" si="56"/>
        <v>9.6341272152891363E-4</v>
      </c>
      <c r="BC168" s="185">
        <f t="shared" si="63"/>
        <v>0.97786391235184689</v>
      </c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</row>
    <row r="169" spans="1:75" ht="18.75" customHeight="1">
      <c r="A169" s="183">
        <f t="shared" si="57"/>
        <v>150</v>
      </c>
      <c r="B169" s="148" t="s">
        <v>56</v>
      </c>
      <c r="C169" s="64" t="s">
        <v>217</v>
      </c>
      <c r="D169" s="149">
        <v>319</v>
      </c>
      <c r="E169" s="184">
        <f t="shared" si="52"/>
        <v>1.0915909853062957E-3</v>
      </c>
      <c r="F169" s="185">
        <f t="shared" si="53"/>
        <v>0.79406229254638316</v>
      </c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45"/>
      <c r="V169" s="183">
        <f t="shared" si="60"/>
        <v>150</v>
      </c>
      <c r="W169" s="148" t="s">
        <v>58</v>
      </c>
      <c r="X169" s="64" t="s">
        <v>872</v>
      </c>
      <c r="Y169" s="149">
        <v>16</v>
      </c>
      <c r="Z169" s="184">
        <f t="shared" si="55"/>
        <v>5.0342961424705806E-4</v>
      </c>
      <c r="AA169" s="185">
        <f t="shared" si="61"/>
        <v>0.9977974954376686</v>
      </c>
      <c r="AB169" s="45"/>
      <c r="AC169" s="54"/>
      <c r="AD169" s="54"/>
      <c r="AE169" s="54"/>
      <c r="AF169" s="54"/>
      <c r="AG169" s="54"/>
      <c r="AH169" s="54"/>
      <c r="AI169" s="54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183">
        <f t="shared" si="62"/>
        <v>150</v>
      </c>
      <c r="AY169" s="148" t="s">
        <v>72</v>
      </c>
      <c r="AZ169" s="64" t="s">
        <v>1653</v>
      </c>
      <c r="BA169" s="149">
        <v>43</v>
      </c>
      <c r="BB169" s="184">
        <f t="shared" si="56"/>
        <v>9.6341272152891363E-4</v>
      </c>
      <c r="BC169" s="185">
        <f t="shared" si="63"/>
        <v>0.97882732507337578</v>
      </c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</row>
    <row r="170" spans="1:75" ht="18.75" customHeight="1">
      <c r="A170" s="183">
        <f t="shared" si="57"/>
        <v>151</v>
      </c>
      <c r="B170" s="148" t="s">
        <v>52</v>
      </c>
      <c r="C170" s="64" t="s">
        <v>1547</v>
      </c>
      <c r="D170" s="149">
        <v>314</v>
      </c>
      <c r="E170" s="184">
        <f t="shared" si="52"/>
        <v>1.0744814087340967E-3</v>
      </c>
      <c r="F170" s="185">
        <f t="shared" si="53"/>
        <v>0.79513677395511728</v>
      </c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45"/>
      <c r="V170" s="183">
        <f t="shared" si="60"/>
        <v>151</v>
      </c>
      <c r="W170" s="148" t="s">
        <v>58</v>
      </c>
      <c r="X170" s="64" t="s">
        <v>892</v>
      </c>
      <c r="Y170" s="149">
        <v>15</v>
      </c>
      <c r="Z170" s="184">
        <f t="shared" si="55"/>
        <v>4.7196526335661698E-4</v>
      </c>
      <c r="AA170" s="185">
        <f t="shared" si="61"/>
        <v>0.99826946070102518</v>
      </c>
      <c r="AB170" s="45"/>
      <c r="AC170" s="54"/>
      <c r="AD170" s="54"/>
      <c r="AE170" s="54"/>
      <c r="AF170" s="54"/>
      <c r="AG170" s="54"/>
      <c r="AH170" s="54"/>
      <c r="AI170" s="54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183">
        <f t="shared" si="62"/>
        <v>151</v>
      </c>
      <c r="AY170" s="148" t="s">
        <v>72</v>
      </c>
      <c r="AZ170" s="64" t="s">
        <v>1691</v>
      </c>
      <c r="BA170" s="149">
        <v>42</v>
      </c>
      <c r="BB170" s="184">
        <f t="shared" si="56"/>
        <v>9.4100777451661328E-4</v>
      </c>
      <c r="BC170" s="185">
        <f t="shared" si="63"/>
        <v>0.97976833284789244</v>
      </c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</row>
    <row r="171" spans="1:75" ht="18.75" customHeight="1">
      <c r="A171" s="183">
        <f t="shared" si="57"/>
        <v>152</v>
      </c>
      <c r="B171" s="148" t="s">
        <v>72</v>
      </c>
      <c r="C171" s="64" t="s">
        <v>1540</v>
      </c>
      <c r="D171" s="149">
        <v>311</v>
      </c>
      <c r="E171" s="184">
        <f t="shared" si="52"/>
        <v>1.0642156627907772E-3</v>
      </c>
      <c r="F171" s="185">
        <f t="shared" si="53"/>
        <v>0.79620098961790808</v>
      </c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45"/>
      <c r="V171" s="183">
        <f t="shared" si="60"/>
        <v>152</v>
      </c>
      <c r="W171" s="148" t="s">
        <v>58</v>
      </c>
      <c r="X171" s="64" t="s">
        <v>1533</v>
      </c>
      <c r="Y171" s="149">
        <v>13</v>
      </c>
      <c r="Z171" s="184">
        <f t="shared" si="55"/>
        <v>4.0903656157573469E-4</v>
      </c>
      <c r="AA171" s="185">
        <f t="shared" si="61"/>
        <v>0.99867849726260094</v>
      </c>
      <c r="AB171" s="45"/>
      <c r="AC171" s="54"/>
      <c r="AD171" s="54"/>
      <c r="AE171" s="54"/>
      <c r="AF171" s="54"/>
      <c r="AG171" s="54"/>
      <c r="AH171" s="54"/>
      <c r="AI171" s="54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183">
        <f t="shared" si="62"/>
        <v>152</v>
      </c>
      <c r="AY171" s="148" t="s">
        <v>72</v>
      </c>
      <c r="AZ171" s="64" t="s">
        <v>1807</v>
      </c>
      <c r="BA171" s="149">
        <v>41</v>
      </c>
      <c r="BB171" s="184">
        <f t="shared" si="56"/>
        <v>9.1860282750431293E-4</v>
      </c>
      <c r="BC171" s="185">
        <f t="shared" si="63"/>
        <v>0.98068693567539678</v>
      </c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</row>
    <row r="172" spans="1:75" ht="18.75" customHeight="1">
      <c r="A172" s="183">
        <f t="shared" si="57"/>
        <v>153</v>
      </c>
      <c r="B172" s="148" t="s">
        <v>917</v>
      </c>
      <c r="C172" s="64" t="s">
        <v>233</v>
      </c>
      <c r="D172" s="149">
        <v>311</v>
      </c>
      <c r="E172" s="184">
        <f t="shared" si="52"/>
        <v>1.0642156627907772E-3</v>
      </c>
      <c r="F172" s="185">
        <f t="shared" si="53"/>
        <v>0.79726520528069889</v>
      </c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45"/>
      <c r="V172" s="183">
        <f t="shared" si="60"/>
        <v>153</v>
      </c>
      <c r="W172" s="148" t="s">
        <v>58</v>
      </c>
      <c r="X172" s="64" t="s">
        <v>1498</v>
      </c>
      <c r="Y172" s="149">
        <v>11</v>
      </c>
      <c r="Z172" s="184">
        <f t="shared" si="55"/>
        <v>3.4610785979485241E-4</v>
      </c>
      <c r="AA172" s="185">
        <f t="shared" si="61"/>
        <v>0.99902460512239577</v>
      </c>
      <c r="AB172" s="45"/>
      <c r="AC172" s="54"/>
      <c r="AD172" s="54"/>
      <c r="AE172" s="54"/>
      <c r="AF172" s="54"/>
      <c r="AG172" s="54"/>
      <c r="AH172" s="54"/>
      <c r="AI172" s="54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183">
        <f t="shared" si="62"/>
        <v>153</v>
      </c>
      <c r="AY172" s="148" t="s">
        <v>72</v>
      </c>
      <c r="AZ172" s="64" t="s">
        <v>1764</v>
      </c>
      <c r="BA172" s="149">
        <v>39</v>
      </c>
      <c r="BB172" s="184">
        <f t="shared" si="56"/>
        <v>8.7379293347971234E-4</v>
      </c>
      <c r="BC172" s="185">
        <f t="shared" si="63"/>
        <v>0.98156072860887644</v>
      </c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</row>
    <row r="173" spans="1:75" ht="18.75" customHeight="1">
      <c r="A173" s="183">
        <f t="shared" si="57"/>
        <v>154</v>
      </c>
      <c r="B173" s="148" t="s">
        <v>61</v>
      </c>
      <c r="C173" s="64" t="s">
        <v>1515</v>
      </c>
      <c r="D173" s="149">
        <v>308</v>
      </c>
      <c r="E173" s="184">
        <f t="shared" si="52"/>
        <v>1.0539499168474578E-3</v>
      </c>
      <c r="F173" s="185">
        <f t="shared" si="53"/>
        <v>0.79831915519754637</v>
      </c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45"/>
      <c r="V173" s="183">
        <f t="shared" si="60"/>
        <v>154</v>
      </c>
      <c r="W173" s="148" t="s">
        <v>58</v>
      </c>
      <c r="X173" s="64" t="s">
        <v>857</v>
      </c>
      <c r="Y173" s="149">
        <v>11</v>
      </c>
      <c r="Z173" s="184">
        <f t="shared" si="55"/>
        <v>3.4610785979485241E-4</v>
      </c>
      <c r="AA173" s="185">
        <f t="shared" si="61"/>
        <v>0.9993707129821906</v>
      </c>
      <c r="AB173" s="45"/>
      <c r="AC173" s="54"/>
      <c r="AD173" s="54"/>
      <c r="AE173" s="54"/>
      <c r="AF173" s="54"/>
      <c r="AG173" s="54"/>
      <c r="AH173" s="54"/>
      <c r="AI173" s="54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183">
        <f t="shared" si="62"/>
        <v>154</v>
      </c>
      <c r="AY173" s="148" t="s">
        <v>72</v>
      </c>
      <c r="AZ173" s="64" t="s">
        <v>1776</v>
      </c>
      <c r="BA173" s="149">
        <v>39</v>
      </c>
      <c r="BB173" s="184">
        <f t="shared" si="56"/>
        <v>8.7379293347971234E-4</v>
      </c>
      <c r="BC173" s="185">
        <f t="shared" si="63"/>
        <v>0.98243452154235611</v>
      </c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</row>
    <row r="174" spans="1:75" ht="18.75" customHeight="1">
      <c r="A174" s="183">
        <f t="shared" si="57"/>
        <v>155</v>
      </c>
      <c r="B174" s="148" t="s">
        <v>72</v>
      </c>
      <c r="C174" s="64" t="s">
        <v>239</v>
      </c>
      <c r="D174" s="149">
        <v>302</v>
      </c>
      <c r="E174" s="184">
        <f t="shared" si="52"/>
        <v>1.0334184249608191E-3</v>
      </c>
      <c r="F174" s="185">
        <f t="shared" si="53"/>
        <v>0.79935257362250722</v>
      </c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45"/>
      <c r="V174" s="183">
        <f t="shared" si="60"/>
        <v>155</v>
      </c>
      <c r="W174" s="148" t="s">
        <v>58</v>
      </c>
      <c r="X174" s="64" t="s">
        <v>849</v>
      </c>
      <c r="Y174" s="149">
        <v>10</v>
      </c>
      <c r="Z174" s="184">
        <f t="shared" si="55"/>
        <v>3.1464350890441132E-4</v>
      </c>
      <c r="AA174" s="185">
        <f t="shared" si="61"/>
        <v>0.99968535649109502</v>
      </c>
      <c r="AB174" s="45"/>
      <c r="AC174" s="54"/>
      <c r="AD174" s="54"/>
      <c r="AE174" s="54"/>
      <c r="AF174" s="54"/>
      <c r="AG174" s="54"/>
      <c r="AH174" s="54"/>
      <c r="AI174" s="54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183">
        <f t="shared" si="62"/>
        <v>155</v>
      </c>
      <c r="AY174" s="148" t="s">
        <v>72</v>
      </c>
      <c r="AZ174" s="64" t="s">
        <v>1610</v>
      </c>
      <c r="BA174" s="149">
        <v>37</v>
      </c>
      <c r="BB174" s="184">
        <f t="shared" si="56"/>
        <v>8.2898303945511164E-4</v>
      </c>
      <c r="BC174" s="185">
        <f t="shared" si="63"/>
        <v>0.98326350458181122</v>
      </c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</row>
    <row r="175" spans="1:75" ht="18.75" customHeight="1">
      <c r="A175" s="183">
        <f t="shared" si="57"/>
        <v>156</v>
      </c>
      <c r="B175" s="148" t="s">
        <v>52</v>
      </c>
      <c r="C175" s="64" t="s">
        <v>1507</v>
      </c>
      <c r="D175" s="149">
        <v>300</v>
      </c>
      <c r="E175" s="184">
        <f t="shared" si="52"/>
        <v>1.0265745943319395E-3</v>
      </c>
      <c r="F175" s="185">
        <f t="shared" si="53"/>
        <v>0.8003791482168392</v>
      </c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45"/>
      <c r="V175" s="183">
        <f t="shared" si="60"/>
        <v>156</v>
      </c>
      <c r="W175" s="148" t="s">
        <v>58</v>
      </c>
      <c r="X175" s="64" t="s">
        <v>1715</v>
      </c>
      <c r="Y175" s="149">
        <v>10</v>
      </c>
      <c r="Z175" s="184">
        <f t="shared" si="55"/>
        <v>3.1464350890441132E-4</v>
      </c>
      <c r="AA175" s="185">
        <f t="shared" si="61"/>
        <v>0.99999999999999944</v>
      </c>
      <c r="AB175" s="45"/>
      <c r="AC175" s="54"/>
      <c r="AD175" s="54"/>
      <c r="AE175" s="54"/>
      <c r="AF175" s="54"/>
      <c r="AG175" s="54"/>
      <c r="AH175" s="54"/>
      <c r="AI175" s="54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183">
        <f t="shared" si="62"/>
        <v>156</v>
      </c>
      <c r="AY175" s="148" t="s">
        <v>72</v>
      </c>
      <c r="AZ175" s="64" t="s">
        <v>1616</v>
      </c>
      <c r="BA175" s="149">
        <v>37</v>
      </c>
      <c r="BB175" s="184">
        <f t="shared" si="56"/>
        <v>8.2898303945511164E-4</v>
      </c>
      <c r="BC175" s="185">
        <f t="shared" si="63"/>
        <v>0.98409248762126633</v>
      </c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</row>
    <row r="176" spans="1:75" ht="18.75" customHeight="1">
      <c r="A176" s="183">
        <f t="shared" si="57"/>
        <v>157</v>
      </c>
      <c r="B176" s="148" t="s">
        <v>58</v>
      </c>
      <c r="C176" s="64" t="s">
        <v>223</v>
      </c>
      <c r="D176" s="149">
        <v>296</v>
      </c>
      <c r="E176" s="184">
        <f t="shared" si="52"/>
        <v>1.0128869330741804E-3</v>
      </c>
      <c r="F176" s="185">
        <f t="shared" si="53"/>
        <v>0.80139203514991342</v>
      </c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45"/>
      <c r="V176" s="264" t="s">
        <v>912</v>
      </c>
      <c r="W176" s="264"/>
      <c r="X176" s="264"/>
      <c r="Y176" s="105">
        <f>SUM(Y20:Y175)</f>
        <v>31782</v>
      </c>
      <c r="Z176" s="152">
        <f t="shared" si="55"/>
        <v>1</v>
      </c>
      <c r="AA176" s="41"/>
      <c r="AB176" s="23"/>
      <c r="AC176" s="54"/>
      <c r="AD176" s="54"/>
      <c r="AE176" s="54"/>
      <c r="AF176" s="54"/>
      <c r="AG176" s="54"/>
      <c r="AH176" s="54"/>
      <c r="AI176" s="45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183">
        <f t="shared" si="62"/>
        <v>157</v>
      </c>
      <c r="AY176" s="148" t="s">
        <v>72</v>
      </c>
      <c r="AZ176" s="64" t="s">
        <v>1771</v>
      </c>
      <c r="BA176" s="149">
        <v>34</v>
      </c>
      <c r="BB176" s="184">
        <f t="shared" si="56"/>
        <v>7.617681984182107E-4</v>
      </c>
      <c r="BC176" s="185">
        <f t="shared" si="63"/>
        <v>0.98485425581968455</v>
      </c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</row>
    <row r="177" spans="1:75" ht="18.75" customHeight="1">
      <c r="A177" s="183">
        <f t="shared" si="57"/>
        <v>158</v>
      </c>
      <c r="B177" s="148" t="s">
        <v>72</v>
      </c>
      <c r="C177" s="64" t="s">
        <v>1582</v>
      </c>
      <c r="D177" s="149">
        <v>284</v>
      </c>
      <c r="E177" s="184">
        <f t="shared" si="52"/>
        <v>9.7182394930090267E-4</v>
      </c>
      <c r="F177" s="185">
        <f t="shared" si="53"/>
        <v>0.80236385909921437</v>
      </c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45"/>
      <c r="V177" s="45"/>
      <c r="W177" s="23"/>
      <c r="X177" s="23"/>
      <c r="Y177" s="23"/>
      <c r="Z177" s="23"/>
      <c r="AA177" s="23"/>
      <c r="AB177" s="23"/>
      <c r="AC177" s="54"/>
      <c r="AD177" s="54"/>
      <c r="AE177" s="54"/>
      <c r="AF177" s="54"/>
      <c r="AG177" s="54"/>
      <c r="AH177" s="54"/>
      <c r="AI177" s="45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183">
        <f t="shared" si="62"/>
        <v>158</v>
      </c>
      <c r="AY177" s="148" t="s">
        <v>72</v>
      </c>
      <c r="AZ177" s="64" t="s">
        <v>706</v>
      </c>
      <c r="BA177" s="149">
        <v>33</v>
      </c>
      <c r="BB177" s="184">
        <f t="shared" si="56"/>
        <v>7.3936325140591046E-4</v>
      </c>
      <c r="BC177" s="185">
        <f t="shared" si="63"/>
        <v>0.98559361907109044</v>
      </c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</row>
    <row r="178" spans="1:75" ht="18.75" customHeight="1">
      <c r="A178" s="183">
        <f t="shared" si="57"/>
        <v>159</v>
      </c>
      <c r="B178" s="148" t="s">
        <v>52</v>
      </c>
      <c r="C178" s="64" t="s">
        <v>266</v>
      </c>
      <c r="D178" s="149">
        <v>281</v>
      </c>
      <c r="E178" s="184">
        <f t="shared" si="52"/>
        <v>9.6155820335758332E-4</v>
      </c>
      <c r="F178" s="185">
        <f t="shared" si="53"/>
        <v>0.80332541730257201</v>
      </c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45"/>
      <c r="V178" s="45"/>
      <c r="W178" s="23"/>
      <c r="X178" s="23"/>
      <c r="Y178" s="23"/>
      <c r="Z178" s="23"/>
      <c r="AA178" s="23"/>
      <c r="AB178" s="23"/>
      <c r="AC178" s="54"/>
      <c r="AD178" s="54"/>
      <c r="AE178" s="54"/>
      <c r="AF178" s="54"/>
      <c r="AG178" s="54"/>
      <c r="AH178" s="54"/>
      <c r="AI178" s="45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183">
        <f t="shared" si="62"/>
        <v>159</v>
      </c>
      <c r="AY178" s="148" t="s">
        <v>72</v>
      </c>
      <c r="AZ178" s="64" t="s">
        <v>1584</v>
      </c>
      <c r="BA178" s="149">
        <v>32</v>
      </c>
      <c r="BB178" s="184">
        <f t="shared" si="56"/>
        <v>7.1695830439361011E-4</v>
      </c>
      <c r="BC178" s="185">
        <f t="shared" si="63"/>
        <v>0.986310577375484</v>
      </c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</row>
    <row r="179" spans="1:75" ht="18.75" customHeight="1">
      <c r="A179" s="183">
        <f t="shared" si="57"/>
        <v>160</v>
      </c>
      <c r="B179" s="148" t="s">
        <v>72</v>
      </c>
      <c r="C179" s="64" t="s">
        <v>1677</v>
      </c>
      <c r="D179" s="149">
        <v>281</v>
      </c>
      <c r="E179" s="184">
        <f t="shared" si="52"/>
        <v>9.6155820335758332E-4</v>
      </c>
      <c r="F179" s="185">
        <f t="shared" si="53"/>
        <v>0.80428697550592965</v>
      </c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45"/>
      <c r="V179" s="45"/>
      <c r="W179" s="23"/>
      <c r="X179" s="23"/>
      <c r="Y179" s="23"/>
      <c r="Z179" s="23"/>
      <c r="AA179" s="23"/>
      <c r="AB179" s="23"/>
      <c r="AC179" s="54"/>
      <c r="AD179" s="54"/>
      <c r="AE179" s="54"/>
      <c r="AF179" s="54"/>
      <c r="AG179" s="54"/>
      <c r="AH179" s="54"/>
      <c r="AI179" s="45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183">
        <f t="shared" si="62"/>
        <v>160</v>
      </c>
      <c r="AY179" s="148" t="s">
        <v>72</v>
      </c>
      <c r="AZ179" s="64" t="s">
        <v>670</v>
      </c>
      <c r="BA179" s="149">
        <v>32</v>
      </c>
      <c r="BB179" s="184">
        <f t="shared" si="56"/>
        <v>7.1695830439361011E-4</v>
      </c>
      <c r="BC179" s="185">
        <f t="shared" si="63"/>
        <v>0.98702753567987755</v>
      </c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</row>
    <row r="180" spans="1:75" ht="18.75" customHeight="1">
      <c r="A180" s="183">
        <f t="shared" si="57"/>
        <v>161</v>
      </c>
      <c r="B180" s="148" t="s">
        <v>72</v>
      </c>
      <c r="C180" s="64" t="s">
        <v>254</v>
      </c>
      <c r="D180" s="149">
        <v>280</v>
      </c>
      <c r="E180" s="184">
        <f t="shared" si="52"/>
        <v>9.5813628804314354E-4</v>
      </c>
      <c r="F180" s="185">
        <f t="shared" si="53"/>
        <v>0.80524511179397285</v>
      </c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45"/>
      <c r="V180" s="45"/>
      <c r="W180" s="23"/>
      <c r="X180" s="23"/>
      <c r="Y180" s="23"/>
      <c r="Z180" s="23"/>
      <c r="AA180" s="23"/>
      <c r="AB180" s="23"/>
      <c r="AC180" s="54"/>
      <c r="AD180" s="54"/>
      <c r="AE180" s="54"/>
      <c r="AF180" s="54"/>
      <c r="AG180" s="54"/>
      <c r="AH180" s="54"/>
      <c r="AI180" s="45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183">
        <f t="shared" si="62"/>
        <v>161</v>
      </c>
      <c r="AY180" s="148" t="s">
        <v>72</v>
      </c>
      <c r="AZ180" s="64" t="s">
        <v>1748</v>
      </c>
      <c r="BA180" s="149">
        <v>32</v>
      </c>
      <c r="BB180" s="184">
        <f t="shared" si="56"/>
        <v>7.1695830439361011E-4</v>
      </c>
      <c r="BC180" s="185">
        <f t="shared" si="63"/>
        <v>0.98774449398427111</v>
      </c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</row>
    <row r="181" spans="1:75" ht="18.75" customHeight="1">
      <c r="A181" s="183">
        <f t="shared" si="57"/>
        <v>162</v>
      </c>
      <c r="B181" s="148" t="s">
        <v>917</v>
      </c>
      <c r="C181" s="64" t="s">
        <v>231</v>
      </c>
      <c r="D181" s="149">
        <v>279</v>
      </c>
      <c r="E181" s="184">
        <f t="shared" si="52"/>
        <v>9.5471437272870376E-4</v>
      </c>
      <c r="F181" s="185">
        <f t="shared" si="53"/>
        <v>0.80619982616670149</v>
      </c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45"/>
      <c r="V181" s="45"/>
      <c r="W181" s="23"/>
      <c r="X181" s="23"/>
      <c r="Y181" s="23"/>
      <c r="Z181" s="23"/>
      <c r="AA181" s="23"/>
      <c r="AB181" s="23"/>
      <c r="AC181" s="54"/>
      <c r="AD181" s="54"/>
      <c r="AE181" s="54"/>
      <c r="AF181" s="54"/>
      <c r="AG181" s="54"/>
      <c r="AH181" s="54"/>
      <c r="AI181" s="45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183">
        <f t="shared" si="62"/>
        <v>162</v>
      </c>
      <c r="AY181" s="148" t="s">
        <v>72</v>
      </c>
      <c r="AZ181" s="64" t="s">
        <v>794</v>
      </c>
      <c r="BA181" s="149">
        <v>31</v>
      </c>
      <c r="BB181" s="184">
        <f t="shared" si="56"/>
        <v>6.9455335738130976E-4</v>
      </c>
      <c r="BC181" s="185">
        <f t="shared" si="63"/>
        <v>0.98843904734165244</v>
      </c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</row>
    <row r="182" spans="1:75" ht="18.75" customHeight="1">
      <c r="A182" s="183">
        <f t="shared" si="57"/>
        <v>163</v>
      </c>
      <c r="B182" s="148" t="s">
        <v>52</v>
      </c>
      <c r="C182" s="64" t="s">
        <v>206</v>
      </c>
      <c r="D182" s="149">
        <v>278</v>
      </c>
      <c r="E182" s="184">
        <f t="shared" si="52"/>
        <v>9.5129245741426387E-4</v>
      </c>
      <c r="F182" s="185">
        <f t="shared" si="53"/>
        <v>0.8071511186241157</v>
      </c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45"/>
      <c r="V182" s="45"/>
      <c r="W182" s="23"/>
      <c r="X182" s="23"/>
      <c r="Y182" s="23"/>
      <c r="Z182" s="23"/>
      <c r="AA182" s="23"/>
      <c r="AB182" s="23"/>
      <c r="AC182" s="54"/>
      <c r="AD182" s="54"/>
      <c r="AE182" s="54"/>
      <c r="AF182" s="54"/>
      <c r="AG182" s="54"/>
      <c r="AH182" s="54"/>
      <c r="AI182" s="45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183">
        <f t="shared" si="62"/>
        <v>163</v>
      </c>
      <c r="AY182" s="148" t="s">
        <v>72</v>
      </c>
      <c r="AZ182" s="64" t="s">
        <v>742</v>
      </c>
      <c r="BA182" s="149">
        <v>30</v>
      </c>
      <c r="BB182" s="184">
        <f t="shared" si="56"/>
        <v>6.7214841036900951E-4</v>
      </c>
      <c r="BC182" s="185">
        <f t="shared" si="63"/>
        <v>0.98911119575202144</v>
      </c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</row>
    <row r="183" spans="1:75" ht="18.75" customHeight="1">
      <c r="A183" s="183">
        <f t="shared" si="57"/>
        <v>164</v>
      </c>
      <c r="B183" s="148" t="s">
        <v>79</v>
      </c>
      <c r="C183" s="64" t="s">
        <v>205</v>
      </c>
      <c r="D183" s="149">
        <v>277</v>
      </c>
      <c r="E183" s="184">
        <f t="shared" si="52"/>
        <v>9.4787054209982409E-4</v>
      </c>
      <c r="F183" s="185">
        <f t="shared" si="53"/>
        <v>0.80809898916621548</v>
      </c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45"/>
      <c r="V183" s="45"/>
      <c r="W183" s="23"/>
      <c r="X183" s="23"/>
      <c r="Y183" s="23"/>
      <c r="Z183" s="23"/>
      <c r="AA183" s="23"/>
      <c r="AB183" s="23"/>
      <c r="AC183" s="54"/>
      <c r="AD183" s="54"/>
      <c r="AE183" s="54"/>
      <c r="AF183" s="54"/>
      <c r="AG183" s="54"/>
      <c r="AH183" s="54"/>
      <c r="AI183" s="45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183">
        <f t="shared" si="62"/>
        <v>164</v>
      </c>
      <c r="AY183" s="148" t="s">
        <v>72</v>
      </c>
      <c r="AZ183" s="64" t="s">
        <v>1669</v>
      </c>
      <c r="BA183" s="149">
        <v>30</v>
      </c>
      <c r="BB183" s="184">
        <f t="shared" si="56"/>
        <v>6.7214841036900951E-4</v>
      </c>
      <c r="BC183" s="185">
        <f t="shared" si="63"/>
        <v>0.98978334416239044</v>
      </c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</row>
    <row r="184" spans="1:75" ht="18.75" customHeight="1">
      <c r="A184" s="183">
        <f t="shared" si="57"/>
        <v>165</v>
      </c>
      <c r="B184" s="148" t="s">
        <v>917</v>
      </c>
      <c r="C184" s="64" t="s">
        <v>216</v>
      </c>
      <c r="D184" s="149">
        <v>277</v>
      </c>
      <c r="E184" s="184">
        <f t="shared" si="52"/>
        <v>9.4787054209982409E-4</v>
      </c>
      <c r="F184" s="185">
        <f t="shared" si="53"/>
        <v>0.80904685970831525</v>
      </c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45"/>
      <c r="V184" s="45"/>
      <c r="W184" s="23"/>
      <c r="X184" s="23"/>
      <c r="Y184" s="23"/>
      <c r="Z184" s="23"/>
      <c r="AA184" s="23"/>
      <c r="AB184" s="23"/>
      <c r="AC184" s="54"/>
      <c r="AD184" s="54"/>
      <c r="AE184" s="54"/>
      <c r="AF184" s="54"/>
      <c r="AG184" s="54"/>
      <c r="AH184" s="54"/>
      <c r="AI184" s="45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183">
        <f t="shared" si="62"/>
        <v>165</v>
      </c>
      <c r="AY184" s="148" t="s">
        <v>72</v>
      </c>
      <c r="AZ184" s="64" t="s">
        <v>1562</v>
      </c>
      <c r="BA184" s="149">
        <v>29</v>
      </c>
      <c r="BB184" s="184">
        <f t="shared" si="56"/>
        <v>6.4974346335670917E-4</v>
      </c>
      <c r="BC184" s="185">
        <f t="shared" si="63"/>
        <v>0.99043308762574711</v>
      </c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</row>
    <row r="185" spans="1:75" ht="18.75" customHeight="1">
      <c r="A185" s="183">
        <f t="shared" si="57"/>
        <v>166</v>
      </c>
      <c r="B185" s="148" t="s">
        <v>64</v>
      </c>
      <c r="C185" s="64" t="s">
        <v>1600</v>
      </c>
      <c r="D185" s="149">
        <v>273</v>
      </c>
      <c r="E185" s="184">
        <f t="shared" si="52"/>
        <v>9.3418288084206496E-4</v>
      </c>
      <c r="F185" s="185">
        <f t="shared" si="53"/>
        <v>0.80998104258915726</v>
      </c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57"/>
      <c r="V185" s="57"/>
      <c r="W185" s="23"/>
      <c r="X185" s="23"/>
      <c r="Y185" s="23"/>
      <c r="Z185" s="23"/>
      <c r="AA185" s="23"/>
      <c r="AB185" s="23"/>
      <c r="AC185" s="54"/>
      <c r="AD185" s="54"/>
      <c r="AE185" s="54"/>
      <c r="AF185" s="54"/>
      <c r="AG185" s="54"/>
      <c r="AH185" s="54"/>
      <c r="AI185" s="45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183">
        <f t="shared" si="62"/>
        <v>166</v>
      </c>
      <c r="AY185" s="148" t="s">
        <v>72</v>
      </c>
      <c r="AZ185" s="64" t="s">
        <v>1783</v>
      </c>
      <c r="BA185" s="149">
        <v>29</v>
      </c>
      <c r="BB185" s="184">
        <f t="shared" si="56"/>
        <v>6.4974346335670917E-4</v>
      </c>
      <c r="BC185" s="185">
        <f t="shared" si="63"/>
        <v>0.99108283108910378</v>
      </c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</row>
    <row r="186" spans="1:75" ht="18.75" customHeight="1">
      <c r="A186" s="183">
        <f t="shared" si="57"/>
        <v>167</v>
      </c>
      <c r="B186" s="148" t="s">
        <v>58</v>
      </c>
      <c r="C186" s="64" t="s">
        <v>238</v>
      </c>
      <c r="D186" s="149">
        <v>272</v>
      </c>
      <c r="E186" s="184">
        <f t="shared" si="52"/>
        <v>9.3076096552762507E-4</v>
      </c>
      <c r="F186" s="185">
        <f t="shared" si="53"/>
        <v>0.81091180355468484</v>
      </c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54"/>
      <c r="AD186" s="54"/>
      <c r="AE186" s="54"/>
      <c r="AF186" s="54"/>
      <c r="AG186" s="54"/>
      <c r="AH186" s="54"/>
      <c r="AI186" s="54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183">
        <f t="shared" si="62"/>
        <v>167</v>
      </c>
      <c r="AY186" s="148" t="s">
        <v>72</v>
      </c>
      <c r="AZ186" s="64" t="s">
        <v>736</v>
      </c>
      <c r="BA186" s="149">
        <v>28</v>
      </c>
      <c r="BB186" s="184">
        <f t="shared" si="56"/>
        <v>6.2733851634440882E-4</v>
      </c>
      <c r="BC186" s="185">
        <f t="shared" si="63"/>
        <v>0.99171016960544822</v>
      </c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</row>
    <row r="187" spans="1:75" ht="18.75" customHeight="1">
      <c r="A187" s="183">
        <f t="shared" si="57"/>
        <v>168</v>
      </c>
      <c r="B187" s="148" t="s">
        <v>52</v>
      </c>
      <c r="C187" s="64" t="s">
        <v>212</v>
      </c>
      <c r="D187" s="149">
        <v>271</v>
      </c>
      <c r="E187" s="184">
        <f t="shared" si="52"/>
        <v>9.2733905021318529E-4</v>
      </c>
      <c r="F187" s="185">
        <f t="shared" si="53"/>
        <v>0.81183914260489798</v>
      </c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54"/>
      <c r="AD187" s="54"/>
      <c r="AE187" s="54"/>
      <c r="AF187" s="54"/>
      <c r="AG187" s="54"/>
      <c r="AH187" s="54"/>
      <c r="AI187" s="54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183">
        <f t="shared" si="62"/>
        <v>168</v>
      </c>
      <c r="AY187" s="148" t="s">
        <v>72</v>
      </c>
      <c r="AZ187" s="64" t="s">
        <v>1539</v>
      </c>
      <c r="BA187" s="149">
        <v>27</v>
      </c>
      <c r="BB187" s="184">
        <f t="shared" si="56"/>
        <v>6.0493356933210857E-4</v>
      </c>
      <c r="BC187" s="185">
        <f t="shared" si="63"/>
        <v>0.99231510317478033</v>
      </c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</row>
    <row r="188" spans="1:75" ht="18.75" customHeight="1">
      <c r="A188" s="183">
        <f t="shared" si="57"/>
        <v>169</v>
      </c>
      <c r="B188" s="148" t="s">
        <v>64</v>
      </c>
      <c r="C188" s="64" t="s">
        <v>227</v>
      </c>
      <c r="D188" s="149">
        <v>265</v>
      </c>
      <c r="E188" s="184">
        <f t="shared" si="52"/>
        <v>9.0680755832654649E-4</v>
      </c>
      <c r="F188" s="185">
        <f t="shared" si="53"/>
        <v>0.81274595016322448</v>
      </c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54"/>
      <c r="AD188" s="54"/>
      <c r="AE188" s="54"/>
      <c r="AF188" s="54"/>
      <c r="AG188" s="54"/>
      <c r="AH188" s="54"/>
      <c r="AI188" s="54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183">
        <f t="shared" si="62"/>
        <v>169</v>
      </c>
      <c r="AY188" s="148" t="s">
        <v>72</v>
      </c>
      <c r="AZ188" s="64" t="s">
        <v>703</v>
      </c>
      <c r="BA188" s="149">
        <v>27</v>
      </c>
      <c r="BB188" s="184">
        <f t="shared" si="56"/>
        <v>6.0493356933210857E-4</v>
      </c>
      <c r="BC188" s="185">
        <f t="shared" si="63"/>
        <v>0.99292003674411244</v>
      </c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</row>
    <row r="189" spans="1:75" ht="18.75" customHeight="1">
      <c r="A189" s="183">
        <f t="shared" si="57"/>
        <v>170</v>
      </c>
      <c r="B189" s="148" t="s">
        <v>79</v>
      </c>
      <c r="C189" s="64" t="s">
        <v>215</v>
      </c>
      <c r="D189" s="149">
        <v>265</v>
      </c>
      <c r="E189" s="184">
        <f t="shared" si="52"/>
        <v>9.0680755832654649E-4</v>
      </c>
      <c r="F189" s="185">
        <f t="shared" si="53"/>
        <v>0.81365275772155099</v>
      </c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54"/>
      <c r="AD189" s="54"/>
      <c r="AE189" s="54"/>
      <c r="AF189" s="54"/>
      <c r="AG189" s="54"/>
      <c r="AH189" s="54"/>
      <c r="AI189" s="54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183">
        <f t="shared" si="62"/>
        <v>170</v>
      </c>
      <c r="AY189" s="148" t="s">
        <v>72</v>
      </c>
      <c r="AZ189" s="64" t="s">
        <v>1560</v>
      </c>
      <c r="BA189" s="149">
        <v>27</v>
      </c>
      <c r="BB189" s="184">
        <f t="shared" si="56"/>
        <v>6.0493356933210857E-4</v>
      </c>
      <c r="BC189" s="185">
        <f t="shared" si="63"/>
        <v>0.99352497031344456</v>
      </c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</row>
    <row r="190" spans="1:75" ht="18.75" customHeight="1">
      <c r="A190" s="183">
        <f t="shared" si="57"/>
        <v>171</v>
      </c>
      <c r="B190" s="148" t="s">
        <v>58</v>
      </c>
      <c r="C190" s="64" t="s">
        <v>229</v>
      </c>
      <c r="D190" s="149">
        <v>264</v>
      </c>
      <c r="E190" s="184">
        <f t="shared" si="52"/>
        <v>9.0338564301210671E-4</v>
      </c>
      <c r="F190" s="185">
        <f t="shared" si="53"/>
        <v>0.81455614336456306</v>
      </c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54"/>
      <c r="AD190" s="54"/>
      <c r="AE190" s="54"/>
      <c r="AF190" s="54"/>
      <c r="AG190" s="54"/>
      <c r="AH190" s="54"/>
      <c r="AI190" s="54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183">
        <f t="shared" si="62"/>
        <v>171</v>
      </c>
      <c r="AY190" s="148" t="s">
        <v>72</v>
      </c>
      <c r="AZ190" s="64" t="s">
        <v>764</v>
      </c>
      <c r="BA190" s="149">
        <v>26</v>
      </c>
      <c r="BB190" s="184">
        <f t="shared" si="56"/>
        <v>5.8252862231980822E-4</v>
      </c>
      <c r="BC190" s="185">
        <f t="shared" si="63"/>
        <v>0.99410749893576433</v>
      </c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</row>
    <row r="191" spans="1:75" ht="18.75" customHeight="1">
      <c r="A191" s="183">
        <f t="shared" si="57"/>
        <v>172</v>
      </c>
      <c r="B191" s="148" t="s">
        <v>61</v>
      </c>
      <c r="C191" s="64" t="s">
        <v>1511</v>
      </c>
      <c r="D191" s="149">
        <v>263</v>
      </c>
      <c r="E191" s="184">
        <f t="shared" si="52"/>
        <v>8.9996372769766692E-4</v>
      </c>
      <c r="F191" s="185">
        <f t="shared" si="53"/>
        <v>0.81545610709226068</v>
      </c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54"/>
      <c r="AD191" s="54"/>
      <c r="AE191" s="54"/>
      <c r="AF191" s="54"/>
      <c r="AG191" s="54"/>
      <c r="AH191" s="54"/>
      <c r="AI191" s="54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183">
        <f t="shared" si="62"/>
        <v>172</v>
      </c>
      <c r="AY191" s="148" t="s">
        <v>72</v>
      </c>
      <c r="AZ191" s="64" t="s">
        <v>819</v>
      </c>
      <c r="BA191" s="149">
        <v>23</v>
      </c>
      <c r="BB191" s="184">
        <f t="shared" si="56"/>
        <v>5.1531378128290728E-4</v>
      </c>
      <c r="BC191" s="185">
        <f t="shared" si="63"/>
        <v>0.99462281271704722</v>
      </c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</row>
    <row r="192" spans="1:75" ht="18.75" customHeight="1">
      <c r="A192" s="183">
        <f t="shared" si="57"/>
        <v>173</v>
      </c>
      <c r="B192" s="148" t="s">
        <v>72</v>
      </c>
      <c r="C192" s="64" t="s">
        <v>1490</v>
      </c>
      <c r="D192" s="149">
        <v>262</v>
      </c>
      <c r="E192" s="184">
        <f t="shared" si="52"/>
        <v>8.9654181238322714E-4</v>
      </c>
      <c r="F192" s="185">
        <f t="shared" si="53"/>
        <v>0.81635264890464387</v>
      </c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54"/>
      <c r="AD192" s="54"/>
      <c r="AE192" s="54"/>
      <c r="AF192" s="54"/>
      <c r="AG192" s="54"/>
      <c r="AH192" s="54"/>
      <c r="AI192" s="54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183">
        <f t="shared" si="62"/>
        <v>173</v>
      </c>
      <c r="AY192" s="148" t="s">
        <v>72</v>
      </c>
      <c r="AZ192" s="64" t="s">
        <v>1790</v>
      </c>
      <c r="BA192" s="149">
        <v>22</v>
      </c>
      <c r="BB192" s="184">
        <f t="shared" si="56"/>
        <v>4.9290883427060693E-4</v>
      </c>
      <c r="BC192" s="185">
        <f t="shared" si="63"/>
        <v>0.99511572155131778</v>
      </c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</row>
    <row r="193" spans="1:75" ht="18.75" customHeight="1">
      <c r="A193" s="183">
        <f t="shared" si="57"/>
        <v>174</v>
      </c>
      <c r="B193" s="148" t="s">
        <v>64</v>
      </c>
      <c r="C193" s="64" t="s">
        <v>220</v>
      </c>
      <c r="D193" s="149">
        <v>262</v>
      </c>
      <c r="E193" s="184">
        <f t="shared" si="52"/>
        <v>8.9654181238322714E-4</v>
      </c>
      <c r="F193" s="185">
        <f t="shared" si="53"/>
        <v>0.81724919071702706</v>
      </c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54"/>
      <c r="AD193" s="54"/>
      <c r="AE193" s="54"/>
      <c r="AF193" s="54"/>
      <c r="AG193" s="54"/>
      <c r="AH193" s="54"/>
      <c r="AI193" s="54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183">
        <f t="shared" si="62"/>
        <v>174</v>
      </c>
      <c r="AY193" s="148" t="s">
        <v>72</v>
      </c>
      <c r="AZ193" s="64" t="s">
        <v>1796</v>
      </c>
      <c r="BA193" s="149">
        <v>21</v>
      </c>
      <c r="BB193" s="184">
        <f t="shared" si="56"/>
        <v>4.7050388725830664E-4</v>
      </c>
      <c r="BC193" s="185">
        <f t="shared" si="63"/>
        <v>0.99558622543857611</v>
      </c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</row>
    <row r="194" spans="1:75" ht="18.75" customHeight="1">
      <c r="A194" s="183">
        <f t="shared" si="57"/>
        <v>175</v>
      </c>
      <c r="B194" s="148" t="s">
        <v>917</v>
      </c>
      <c r="C194" s="64" t="s">
        <v>218</v>
      </c>
      <c r="D194" s="149">
        <v>262</v>
      </c>
      <c r="E194" s="184">
        <f t="shared" si="52"/>
        <v>8.9654181238322714E-4</v>
      </c>
      <c r="F194" s="185">
        <f t="shared" si="53"/>
        <v>0.81814573252941025</v>
      </c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54"/>
      <c r="AD194" s="54"/>
      <c r="AE194" s="54"/>
      <c r="AF194" s="54"/>
      <c r="AG194" s="54"/>
      <c r="AH194" s="54"/>
      <c r="AI194" s="54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183">
        <f t="shared" si="62"/>
        <v>175</v>
      </c>
      <c r="AY194" s="148" t="s">
        <v>72</v>
      </c>
      <c r="AZ194" s="64" t="s">
        <v>866</v>
      </c>
      <c r="BA194" s="149">
        <v>19</v>
      </c>
      <c r="BB194" s="184">
        <f t="shared" si="56"/>
        <v>4.2569399323370599E-4</v>
      </c>
      <c r="BC194" s="185">
        <f t="shared" si="63"/>
        <v>0.99601191943180978</v>
      </c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</row>
    <row r="195" spans="1:75" ht="18.75" customHeight="1">
      <c r="A195" s="183">
        <f t="shared" si="57"/>
        <v>176</v>
      </c>
      <c r="B195" s="148" t="s">
        <v>72</v>
      </c>
      <c r="C195" s="64" t="s">
        <v>236</v>
      </c>
      <c r="D195" s="149">
        <v>261</v>
      </c>
      <c r="E195" s="184">
        <f t="shared" si="52"/>
        <v>8.9311989706878736E-4</v>
      </c>
      <c r="F195" s="185">
        <f t="shared" si="53"/>
        <v>0.819038852426479</v>
      </c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54"/>
      <c r="AD195" s="54"/>
      <c r="AE195" s="54"/>
      <c r="AF195" s="54"/>
      <c r="AG195" s="54"/>
      <c r="AH195" s="54"/>
      <c r="AI195" s="54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183">
        <f t="shared" si="62"/>
        <v>176</v>
      </c>
      <c r="AY195" s="148" t="s">
        <v>72</v>
      </c>
      <c r="AZ195" s="64" t="s">
        <v>888</v>
      </c>
      <c r="BA195" s="149">
        <v>19</v>
      </c>
      <c r="BB195" s="184">
        <f t="shared" si="56"/>
        <v>4.2569399323370599E-4</v>
      </c>
      <c r="BC195" s="185">
        <f t="shared" si="63"/>
        <v>0.99643761342504344</v>
      </c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</row>
    <row r="196" spans="1:75" ht="18.75" customHeight="1">
      <c r="A196" s="183">
        <f t="shared" si="57"/>
        <v>177</v>
      </c>
      <c r="B196" s="148" t="s">
        <v>72</v>
      </c>
      <c r="C196" s="64" t="s">
        <v>1786</v>
      </c>
      <c r="D196" s="149">
        <v>259</v>
      </c>
      <c r="E196" s="184">
        <f t="shared" si="52"/>
        <v>8.862760664399078E-4</v>
      </c>
      <c r="F196" s="185">
        <f t="shared" si="53"/>
        <v>0.81992512849291888</v>
      </c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54"/>
      <c r="AD196" s="54"/>
      <c r="AE196" s="54"/>
      <c r="AF196" s="54"/>
      <c r="AG196" s="54"/>
      <c r="AH196" s="54"/>
      <c r="AI196" s="54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183">
        <f t="shared" si="62"/>
        <v>177</v>
      </c>
      <c r="AY196" s="148" t="s">
        <v>72</v>
      </c>
      <c r="AZ196" s="64" t="s">
        <v>765</v>
      </c>
      <c r="BA196" s="149">
        <v>18</v>
      </c>
      <c r="BB196" s="184">
        <f t="shared" si="56"/>
        <v>4.032890462214057E-4</v>
      </c>
      <c r="BC196" s="185">
        <f t="shared" si="63"/>
        <v>0.99684090247126489</v>
      </c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</row>
    <row r="197" spans="1:75" ht="18.75" customHeight="1">
      <c r="A197" s="183">
        <f t="shared" si="57"/>
        <v>178</v>
      </c>
      <c r="B197" s="148" t="s">
        <v>64</v>
      </c>
      <c r="C197" s="64" t="s">
        <v>242</v>
      </c>
      <c r="D197" s="149">
        <v>258</v>
      </c>
      <c r="E197" s="184">
        <f t="shared" si="52"/>
        <v>8.8285415112546791E-4</v>
      </c>
      <c r="F197" s="185">
        <f t="shared" si="53"/>
        <v>0.82080798264404431</v>
      </c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54"/>
      <c r="AD197" s="54"/>
      <c r="AE197" s="54"/>
      <c r="AF197" s="54"/>
      <c r="AG197" s="54"/>
      <c r="AH197" s="54"/>
      <c r="AI197" s="54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183">
        <f t="shared" si="62"/>
        <v>178</v>
      </c>
      <c r="AY197" s="148" t="s">
        <v>72</v>
      </c>
      <c r="AZ197" s="64" t="s">
        <v>780</v>
      </c>
      <c r="BA197" s="149">
        <v>18</v>
      </c>
      <c r="BB197" s="184">
        <f t="shared" si="56"/>
        <v>4.032890462214057E-4</v>
      </c>
      <c r="BC197" s="185">
        <f t="shared" si="63"/>
        <v>0.99724419151748633</v>
      </c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</row>
    <row r="198" spans="1:75" ht="18.75" customHeight="1">
      <c r="A198" s="183">
        <f t="shared" si="57"/>
        <v>179</v>
      </c>
      <c r="B198" s="148" t="s">
        <v>56</v>
      </c>
      <c r="C198" s="64" t="s">
        <v>208</v>
      </c>
      <c r="D198" s="149">
        <v>257</v>
      </c>
      <c r="E198" s="184">
        <f t="shared" si="52"/>
        <v>8.7943223581102813E-4</v>
      </c>
      <c r="F198" s="185">
        <f t="shared" si="53"/>
        <v>0.8216874148798553</v>
      </c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54"/>
      <c r="AD198" s="54"/>
      <c r="AE198" s="54"/>
      <c r="AF198" s="54"/>
      <c r="AG198" s="54"/>
      <c r="AH198" s="54"/>
      <c r="AI198" s="54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183">
        <f t="shared" si="62"/>
        <v>179</v>
      </c>
      <c r="AY198" s="148" t="s">
        <v>72</v>
      </c>
      <c r="AZ198" s="64" t="s">
        <v>1551</v>
      </c>
      <c r="BA198" s="149">
        <v>16</v>
      </c>
      <c r="BB198" s="184">
        <f t="shared" si="56"/>
        <v>3.5847915219680505E-4</v>
      </c>
      <c r="BC198" s="185">
        <f t="shared" si="63"/>
        <v>0.99760267066968311</v>
      </c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</row>
    <row r="199" spans="1:75" ht="18.75" customHeight="1">
      <c r="A199" s="183">
        <f t="shared" si="57"/>
        <v>180</v>
      </c>
      <c r="B199" s="148" t="s">
        <v>56</v>
      </c>
      <c r="C199" s="64" t="s">
        <v>247</v>
      </c>
      <c r="D199" s="149">
        <v>257</v>
      </c>
      <c r="E199" s="184">
        <f t="shared" si="52"/>
        <v>8.7943223581102813E-4</v>
      </c>
      <c r="F199" s="185">
        <f t="shared" si="53"/>
        <v>0.8225668471156663</v>
      </c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54"/>
      <c r="AD199" s="54"/>
      <c r="AE199" s="54"/>
      <c r="AF199" s="54"/>
      <c r="AG199" s="54"/>
      <c r="AH199" s="54"/>
      <c r="AI199" s="54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183">
        <f t="shared" si="62"/>
        <v>180</v>
      </c>
      <c r="AY199" s="148" t="s">
        <v>72</v>
      </c>
      <c r="AZ199" s="64" t="s">
        <v>1561</v>
      </c>
      <c r="BA199" s="149">
        <v>16</v>
      </c>
      <c r="BB199" s="184">
        <f t="shared" si="56"/>
        <v>3.5847915219680505E-4</v>
      </c>
      <c r="BC199" s="185">
        <f t="shared" si="63"/>
        <v>0.99796114982187989</v>
      </c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</row>
    <row r="200" spans="1:75" ht="18.75" customHeight="1">
      <c r="A200" s="183">
        <f t="shared" si="57"/>
        <v>181</v>
      </c>
      <c r="B200" s="148" t="s">
        <v>72</v>
      </c>
      <c r="C200" s="64" t="s">
        <v>250</v>
      </c>
      <c r="D200" s="149">
        <v>252</v>
      </c>
      <c r="E200" s="184">
        <f t="shared" si="52"/>
        <v>8.6232265923882911E-4</v>
      </c>
      <c r="F200" s="185">
        <f t="shared" si="53"/>
        <v>0.8234291697749051</v>
      </c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54"/>
      <c r="AD200" s="54"/>
      <c r="AE200" s="54"/>
      <c r="AF200" s="54"/>
      <c r="AG200" s="54"/>
      <c r="AH200" s="54"/>
      <c r="AI200" s="54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183">
        <f t="shared" si="62"/>
        <v>181</v>
      </c>
      <c r="AY200" s="148" t="s">
        <v>72</v>
      </c>
      <c r="AZ200" s="64" t="s">
        <v>879</v>
      </c>
      <c r="BA200" s="149">
        <v>15</v>
      </c>
      <c r="BB200" s="184">
        <f t="shared" si="56"/>
        <v>3.3607420518450476E-4</v>
      </c>
      <c r="BC200" s="185">
        <f t="shared" si="63"/>
        <v>0.99829722402706444</v>
      </c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</row>
    <row r="201" spans="1:75" ht="18.75" customHeight="1">
      <c r="A201" s="183">
        <f t="shared" si="57"/>
        <v>182</v>
      </c>
      <c r="B201" s="148" t="s">
        <v>72</v>
      </c>
      <c r="C201" s="64" t="s">
        <v>1555</v>
      </c>
      <c r="D201" s="149">
        <v>252</v>
      </c>
      <c r="E201" s="184">
        <f t="shared" si="52"/>
        <v>8.6232265923882911E-4</v>
      </c>
      <c r="F201" s="185">
        <f t="shared" si="53"/>
        <v>0.8242914924341439</v>
      </c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54"/>
      <c r="AD201" s="54"/>
      <c r="AE201" s="54"/>
      <c r="AF201" s="54"/>
      <c r="AG201" s="54"/>
      <c r="AH201" s="54"/>
      <c r="AI201" s="54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183">
        <f t="shared" si="62"/>
        <v>182</v>
      </c>
      <c r="AY201" s="148" t="s">
        <v>72</v>
      </c>
      <c r="AZ201" s="64" t="s">
        <v>864</v>
      </c>
      <c r="BA201" s="149">
        <v>15</v>
      </c>
      <c r="BB201" s="184">
        <f t="shared" si="56"/>
        <v>3.3607420518450476E-4</v>
      </c>
      <c r="BC201" s="185">
        <f t="shared" si="63"/>
        <v>0.998633298232249</v>
      </c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</row>
    <row r="202" spans="1:75" ht="18.75" customHeight="1">
      <c r="A202" s="183">
        <f t="shared" si="57"/>
        <v>183</v>
      </c>
      <c r="B202" s="148" t="s">
        <v>56</v>
      </c>
      <c r="C202" s="64" t="s">
        <v>246</v>
      </c>
      <c r="D202" s="149">
        <v>251</v>
      </c>
      <c r="E202" s="184">
        <f t="shared" si="52"/>
        <v>8.5890074392438933E-4</v>
      </c>
      <c r="F202" s="185">
        <f t="shared" si="53"/>
        <v>0.82515039317806826</v>
      </c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54"/>
      <c r="AD202" s="54"/>
      <c r="AE202" s="54"/>
      <c r="AF202" s="54"/>
      <c r="AG202" s="54"/>
      <c r="AH202" s="54"/>
      <c r="AI202" s="54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183">
        <f t="shared" si="62"/>
        <v>183</v>
      </c>
      <c r="AY202" s="148" t="s">
        <v>72</v>
      </c>
      <c r="AZ202" s="64" t="s">
        <v>1580</v>
      </c>
      <c r="BA202" s="149">
        <v>14</v>
      </c>
      <c r="BB202" s="184">
        <f t="shared" si="56"/>
        <v>3.1366925817220441E-4</v>
      </c>
      <c r="BC202" s="185">
        <f t="shared" si="63"/>
        <v>0.99894696749042122</v>
      </c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</row>
    <row r="203" spans="1:75" ht="18.75" customHeight="1">
      <c r="A203" s="183">
        <f t="shared" si="57"/>
        <v>184</v>
      </c>
      <c r="B203" s="148" t="s">
        <v>56</v>
      </c>
      <c r="C203" s="64" t="s">
        <v>248</v>
      </c>
      <c r="D203" s="149">
        <v>245</v>
      </c>
      <c r="E203" s="184">
        <f t="shared" si="52"/>
        <v>8.3836925203775053E-4</v>
      </c>
      <c r="F203" s="185">
        <f t="shared" si="53"/>
        <v>0.82598876243010599</v>
      </c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54"/>
      <c r="AD203" s="54"/>
      <c r="AE203" s="54"/>
      <c r="AF203" s="54"/>
      <c r="AG203" s="54"/>
      <c r="AH203" s="54"/>
      <c r="AI203" s="54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183">
        <f t="shared" si="62"/>
        <v>184</v>
      </c>
      <c r="AY203" s="148" t="s">
        <v>72</v>
      </c>
      <c r="AZ203" s="64" t="s">
        <v>1558</v>
      </c>
      <c r="BA203" s="149">
        <v>13</v>
      </c>
      <c r="BB203" s="184">
        <f t="shared" si="56"/>
        <v>2.9126431115990411E-4</v>
      </c>
      <c r="BC203" s="185">
        <f t="shared" si="63"/>
        <v>0.99923823180158111</v>
      </c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</row>
    <row r="204" spans="1:75" ht="18.75" customHeight="1">
      <c r="A204" s="183">
        <f t="shared" si="57"/>
        <v>185</v>
      </c>
      <c r="B204" s="148" t="s">
        <v>72</v>
      </c>
      <c r="C204" s="64" t="s">
        <v>1602</v>
      </c>
      <c r="D204" s="149">
        <v>242</v>
      </c>
      <c r="E204" s="184">
        <f t="shared" si="52"/>
        <v>8.2810350609443118E-4</v>
      </c>
      <c r="F204" s="185">
        <f t="shared" si="53"/>
        <v>0.82681686593620041</v>
      </c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54"/>
      <c r="AD204" s="54"/>
      <c r="AE204" s="54"/>
      <c r="AF204" s="54"/>
      <c r="AG204" s="54"/>
      <c r="AH204" s="54"/>
      <c r="AI204" s="54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183">
        <f t="shared" si="62"/>
        <v>185</v>
      </c>
      <c r="AY204" s="148" t="s">
        <v>72</v>
      </c>
      <c r="AZ204" s="64" t="s">
        <v>871</v>
      </c>
      <c r="BA204" s="149">
        <v>11</v>
      </c>
      <c r="BB204" s="184">
        <f t="shared" si="56"/>
        <v>2.4645441713530347E-4</v>
      </c>
      <c r="BC204" s="185">
        <f t="shared" si="63"/>
        <v>0.99948468621871644</v>
      </c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</row>
    <row r="205" spans="1:75" ht="18.75" customHeight="1">
      <c r="A205" s="183">
        <f t="shared" si="57"/>
        <v>186</v>
      </c>
      <c r="B205" s="148" t="s">
        <v>61</v>
      </c>
      <c r="C205" s="64" t="s">
        <v>264</v>
      </c>
      <c r="D205" s="149">
        <v>240</v>
      </c>
      <c r="E205" s="184">
        <f t="shared" si="52"/>
        <v>8.2125967546555162E-4</v>
      </c>
      <c r="F205" s="185">
        <f t="shared" si="53"/>
        <v>0.82763812561166594</v>
      </c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54"/>
      <c r="AD205" s="54"/>
      <c r="AE205" s="54"/>
      <c r="AF205" s="54"/>
      <c r="AG205" s="54"/>
      <c r="AH205" s="54"/>
      <c r="AI205" s="54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183">
        <f t="shared" si="62"/>
        <v>186</v>
      </c>
      <c r="AY205" s="148" t="s">
        <v>72</v>
      </c>
      <c r="AZ205" s="64" t="s">
        <v>875</v>
      </c>
      <c r="BA205" s="149">
        <v>11</v>
      </c>
      <c r="BB205" s="184">
        <f t="shared" si="56"/>
        <v>2.4645441713530347E-4</v>
      </c>
      <c r="BC205" s="185">
        <f t="shared" si="63"/>
        <v>0.99973114063585178</v>
      </c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</row>
    <row r="206" spans="1:75" ht="18.75" customHeight="1">
      <c r="A206" s="183">
        <f t="shared" si="57"/>
        <v>187</v>
      </c>
      <c r="B206" s="148" t="s">
        <v>72</v>
      </c>
      <c r="C206" s="64" t="s">
        <v>222</v>
      </c>
      <c r="D206" s="149">
        <v>239</v>
      </c>
      <c r="E206" s="184">
        <f t="shared" si="52"/>
        <v>8.1783776015111173E-4</v>
      </c>
      <c r="F206" s="185">
        <f t="shared" si="53"/>
        <v>0.82845596337181704</v>
      </c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54"/>
      <c r="AD206" s="54"/>
      <c r="AE206" s="54"/>
      <c r="AF206" s="54"/>
      <c r="AG206" s="54"/>
      <c r="AH206" s="54"/>
      <c r="AI206" s="54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183">
        <f t="shared" si="62"/>
        <v>187</v>
      </c>
      <c r="AY206" s="148" t="s">
        <v>72</v>
      </c>
      <c r="AZ206" s="64" t="s">
        <v>895</v>
      </c>
      <c r="BA206" s="149">
        <v>9</v>
      </c>
      <c r="BB206" s="184">
        <f t="shared" si="56"/>
        <v>2.0164452311070285E-4</v>
      </c>
      <c r="BC206" s="185">
        <f t="shared" si="63"/>
        <v>0.99993278515896244</v>
      </c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</row>
    <row r="207" spans="1:75" ht="18.75" customHeight="1">
      <c r="A207" s="183">
        <f t="shared" si="57"/>
        <v>188</v>
      </c>
      <c r="B207" s="148" t="s">
        <v>64</v>
      </c>
      <c r="C207" s="64" t="s">
        <v>232</v>
      </c>
      <c r="D207" s="149">
        <v>239</v>
      </c>
      <c r="E207" s="184">
        <f t="shared" si="52"/>
        <v>8.1783776015111173E-4</v>
      </c>
      <c r="F207" s="185">
        <f t="shared" si="53"/>
        <v>0.82927380113196814</v>
      </c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54"/>
      <c r="AD207" s="54"/>
      <c r="AE207" s="54"/>
      <c r="AF207" s="54"/>
      <c r="AG207" s="54"/>
      <c r="AH207" s="54"/>
      <c r="AI207" s="54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183">
        <f t="shared" si="62"/>
        <v>188</v>
      </c>
      <c r="AY207" s="148" t="s">
        <v>72</v>
      </c>
      <c r="AZ207" s="64" t="s">
        <v>1800</v>
      </c>
      <c r="BA207" s="149">
        <v>3</v>
      </c>
      <c r="BB207" s="184">
        <f t="shared" si="56"/>
        <v>6.7214841036900954E-5</v>
      </c>
      <c r="BC207" s="185">
        <f t="shared" si="63"/>
        <v>0.99999999999999933</v>
      </c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</row>
    <row r="208" spans="1:75" ht="18.75" customHeight="1">
      <c r="A208" s="183">
        <f t="shared" si="57"/>
        <v>189</v>
      </c>
      <c r="B208" s="148" t="s">
        <v>52</v>
      </c>
      <c r="C208" s="64" t="s">
        <v>1675</v>
      </c>
      <c r="D208" s="149">
        <v>237</v>
      </c>
      <c r="E208" s="184">
        <f t="shared" si="52"/>
        <v>8.1099392952223217E-4</v>
      </c>
      <c r="F208" s="185">
        <f t="shared" si="53"/>
        <v>0.83008479506149035</v>
      </c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54"/>
      <c r="AD208" s="54"/>
      <c r="AE208" s="54"/>
      <c r="AF208" s="54"/>
      <c r="AG208" s="54"/>
      <c r="AH208" s="54"/>
      <c r="AI208" s="54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64" t="s">
        <v>912</v>
      </c>
      <c r="AY208" s="264"/>
      <c r="AZ208" s="264"/>
      <c r="BA208" s="105">
        <f>SUM(BA20:BA207)</f>
        <v>44633</v>
      </c>
      <c r="BB208" s="152">
        <f t="shared" si="56"/>
        <v>1</v>
      </c>
      <c r="BC208" s="41"/>
      <c r="BD208" s="30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</row>
    <row r="209" spans="1:75" ht="18.75" customHeight="1">
      <c r="A209" s="183">
        <f t="shared" si="57"/>
        <v>190</v>
      </c>
      <c r="B209" s="148" t="s">
        <v>52</v>
      </c>
      <c r="C209" s="64" t="s">
        <v>278</v>
      </c>
      <c r="D209" s="149">
        <v>236</v>
      </c>
      <c r="E209" s="184">
        <f t="shared" si="52"/>
        <v>8.0757201420779239E-4</v>
      </c>
      <c r="F209" s="185">
        <f t="shared" si="53"/>
        <v>0.83089236707569814</v>
      </c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54"/>
      <c r="AD209" s="54"/>
      <c r="AE209" s="54"/>
      <c r="AF209" s="54"/>
      <c r="AG209" s="54"/>
      <c r="AH209" s="54"/>
      <c r="AI209" s="54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30"/>
      <c r="BC209" s="36"/>
      <c r="BD209" s="35"/>
      <c r="BE209" s="37"/>
      <c r="BF209" s="37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</row>
    <row r="210" spans="1:75" ht="18.75" customHeight="1">
      <c r="A210" s="183">
        <f t="shared" si="57"/>
        <v>191</v>
      </c>
      <c r="B210" s="148" t="s">
        <v>72</v>
      </c>
      <c r="C210" s="64" t="s">
        <v>253</v>
      </c>
      <c r="D210" s="149">
        <v>233</v>
      </c>
      <c r="E210" s="184">
        <f t="shared" si="52"/>
        <v>7.9730626826447304E-4</v>
      </c>
      <c r="F210" s="185">
        <f t="shared" si="53"/>
        <v>0.8316896733439626</v>
      </c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54"/>
      <c r="AD210" s="54"/>
      <c r="AE210" s="54"/>
      <c r="AF210" s="54"/>
      <c r="AG210" s="54"/>
      <c r="AH210" s="54"/>
      <c r="AI210" s="54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30"/>
      <c r="BD210" s="52"/>
      <c r="BE210" s="36"/>
      <c r="BF210" s="35"/>
      <c r="BG210" s="37"/>
      <c r="BH210" s="37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</row>
    <row r="211" spans="1:75" ht="18.75" customHeight="1">
      <c r="A211" s="183">
        <f t="shared" si="57"/>
        <v>192</v>
      </c>
      <c r="B211" s="148" t="s">
        <v>61</v>
      </c>
      <c r="C211" s="64" t="s">
        <v>244</v>
      </c>
      <c r="D211" s="149">
        <v>232</v>
      </c>
      <c r="E211" s="184">
        <f t="shared" si="52"/>
        <v>7.9388435295003315E-4</v>
      </c>
      <c r="F211" s="185">
        <f t="shared" si="53"/>
        <v>0.83248355769691262</v>
      </c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54"/>
      <c r="AD211" s="54"/>
      <c r="AE211" s="54"/>
      <c r="AF211" s="54"/>
      <c r="AG211" s="54"/>
      <c r="AH211" s="54"/>
      <c r="AI211" s="54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52"/>
      <c r="BD211" s="23"/>
      <c r="BE211" s="52"/>
      <c r="BF211" s="34"/>
      <c r="BG211" s="38"/>
      <c r="BH211" s="29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</row>
    <row r="212" spans="1:75" ht="18.75" customHeight="1">
      <c r="A212" s="183">
        <f t="shared" si="57"/>
        <v>193</v>
      </c>
      <c r="B212" s="148" t="s">
        <v>52</v>
      </c>
      <c r="C212" s="64" t="s">
        <v>1650</v>
      </c>
      <c r="D212" s="149">
        <v>232</v>
      </c>
      <c r="E212" s="184">
        <f t="shared" ref="E212:E275" si="64">D212/$D$873</f>
        <v>7.9388435295003315E-4</v>
      </c>
      <c r="F212" s="185">
        <f t="shared" si="53"/>
        <v>0.83327744204986265</v>
      </c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54"/>
      <c r="AD212" s="54"/>
      <c r="AE212" s="54"/>
      <c r="AF212" s="54"/>
      <c r="AG212" s="54"/>
      <c r="AH212" s="54"/>
      <c r="AI212" s="54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</row>
    <row r="213" spans="1:75" ht="18.75" customHeight="1">
      <c r="A213" s="183">
        <f t="shared" si="57"/>
        <v>194</v>
      </c>
      <c r="B213" s="148" t="s">
        <v>58</v>
      </c>
      <c r="C213" s="64" t="s">
        <v>234</v>
      </c>
      <c r="D213" s="149">
        <v>226</v>
      </c>
      <c r="E213" s="184">
        <f t="shared" si="64"/>
        <v>7.7335286106339435E-4</v>
      </c>
      <c r="F213" s="185">
        <f t="shared" ref="F213:F276" si="65">F212+E213</f>
        <v>0.83405079491092604</v>
      </c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54"/>
      <c r="AD213" s="54"/>
      <c r="AE213" s="54"/>
      <c r="AF213" s="54"/>
      <c r="AG213" s="54"/>
      <c r="AH213" s="54"/>
      <c r="AI213" s="54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</row>
    <row r="214" spans="1:75" ht="18.75" customHeight="1">
      <c r="A214" s="183">
        <f t="shared" ref="A214:A277" si="66">A213+1</f>
        <v>195</v>
      </c>
      <c r="B214" s="148" t="s">
        <v>56</v>
      </c>
      <c r="C214" s="64" t="s">
        <v>226</v>
      </c>
      <c r="D214" s="149">
        <v>226</v>
      </c>
      <c r="E214" s="184">
        <f t="shared" si="64"/>
        <v>7.7335286106339435E-4</v>
      </c>
      <c r="F214" s="185">
        <f t="shared" si="65"/>
        <v>0.83482414777198943</v>
      </c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54"/>
      <c r="AD214" s="54"/>
      <c r="AE214" s="54"/>
      <c r="AF214" s="54"/>
      <c r="AG214" s="54"/>
      <c r="AH214" s="54"/>
      <c r="AI214" s="54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</row>
    <row r="215" spans="1:75" ht="18.75" customHeight="1">
      <c r="A215" s="183">
        <f t="shared" si="66"/>
        <v>196</v>
      </c>
      <c r="B215" s="148" t="s">
        <v>72</v>
      </c>
      <c r="C215" s="64" t="s">
        <v>219</v>
      </c>
      <c r="D215" s="149">
        <v>225</v>
      </c>
      <c r="E215" s="184">
        <f t="shared" si="64"/>
        <v>7.6993094574895457E-4</v>
      </c>
      <c r="F215" s="185">
        <f t="shared" si="65"/>
        <v>0.83559407871773839</v>
      </c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54"/>
      <c r="AD215" s="54"/>
      <c r="AE215" s="54"/>
      <c r="AF215" s="54"/>
      <c r="AG215" s="54"/>
      <c r="AH215" s="54"/>
      <c r="AI215" s="54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</row>
    <row r="216" spans="1:75" ht="18.75" customHeight="1">
      <c r="A216" s="183">
        <f t="shared" si="66"/>
        <v>197</v>
      </c>
      <c r="B216" s="148" t="s">
        <v>56</v>
      </c>
      <c r="C216" s="64" t="s">
        <v>1714</v>
      </c>
      <c r="D216" s="149">
        <v>225</v>
      </c>
      <c r="E216" s="184">
        <f t="shared" si="64"/>
        <v>7.6993094574895457E-4</v>
      </c>
      <c r="F216" s="185">
        <f t="shared" si="65"/>
        <v>0.83636400966348734</v>
      </c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54"/>
      <c r="AD216" s="54"/>
      <c r="AE216" s="54"/>
      <c r="AF216" s="54"/>
      <c r="AG216" s="54"/>
      <c r="AH216" s="54"/>
      <c r="AI216" s="54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</row>
    <row r="217" spans="1:75" ht="18.75" customHeight="1">
      <c r="A217" s="183">
        <f t="shared" si="66"/>
        <v>198</v>
      </c>
      <c r="B217" s="148" t="s">
        <v>72</v>
      </c>
      <c r="C217" s="64" t="s">
        <v>259</v>
      </c>
      <c r="D217" s="149">
        <v>224</v>
      </c>
      <c r="E217" s="184">
        <f t="shared" si="64"/>
        <v>7.6650903043451479E-4</v>
      </c>
      <c r="F217" s="185">
        <f t="shared" si="65"/>
        <v>0.83713051869392185</v>
      </c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54"/>
      <c r="AD217" s="54"/>
      <c r="AE217" s="54"/>
      <c r="AF217" s="54"/>
      <c r="AG217" s="54"/>
      <c r="AH217" s="54"/>
      <c r="AI217" s="54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</row>
    <row r="218" spans="1:75" ht="18.75" customHeight="1">
      <c r="A218" s="183">
        <f t="shared" si="66"/>
        <v>199</v>
      </c>
      <c r="B218" s="148" t="s">
        <v>58</v>
      </c>
      <c r="C218" s="64" t="s">
        <v>258</v>
      </c>
      <c r="D218" s="149">
        <v>224</v>
      </c>
      <c r="E218" s="184">
        <f t="shared" si="64"/>
        <v>7.6650903043451479E-4</v>
      </c>
      <c r="F218" s="185">
        <f t="shared" si="65"/>
        <v>0.83789702772435637</v>
      </c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54"/>
      <c r="AD218" s="54"/>
      <c r="AE218" s="54"/>
      <c r="AF218" s="54"/>
      <c r="AG218" s="54"/>
      <c r="AH218" s="54"/>
      <c r="AI218" s="54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</row>
    <row r="219" spans="1:75" ht="18.75" customHeight="1">
      <c r="A219" s="183">
        <f t="shared" si="66"/>
        <v>200</v>
      </c>
      <c r="B219" s="148" t="s">
        <v>72</v>
      </c>
      <c r="C219" s="64" t="s">
        <v>1506</v>
      </c>
      <c r="D219" s="149">
        <v>223</v>
      </c>
      <c r="E219" s="184">
        <f t="shared" si="64"/>
        <v>7.6308711512007501E-4</v>
      </c>
      <c r="F219" s="185">
        <f t="shared" si="65"/>
        <v>0.83866011483947644</v>
      </c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54"/>
      <c r="AD219" s="54"/>
      <c r="AE219" s="54"/>
      <c r="AF219" s="54"/>
      <c r="AG219" s="54"/>
      <c r="AH219" s="54"/>
      <c r="AI219" s="54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</row>
    <row r="220" spans="1:75" ht="18.75" customHeight="1">
      <c r="A220" s="183">
        <f t="shared" si="66"/>
        <v>201</v>
      </c>
      <c r="B220" s="148" t="s">
        <v>64</v>
      </c>
      <c r="C220" s="64" t="s">
        <v>235</v>
      </c>
      <c r="D220" s="149">
        <v>223</v>
      </c>
      <c r="E220" s="184">
        <f t="shared" si="64"/>
        <v>7.6308711512007501E-4</v>
      </c>
      <c r="F220" s="185">
        <f t="shared" si="65"/>
        <v>0.83942320195459652</v>
      </c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54"/>
      <c r="AD220" s="54"/>
      <c r="AE220" s="54"/>
      <c r="AF220" s="54"/>
      <c r="AG220" s="54"/>
      <c r="AH220" s="54"/>
      <c r="AI220" s="54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</row>
    <row r="221" spans="1:75" ht="18.75" customHeight="1">
      <c r="A221" s="183">
        <f t="shared" si="66"/>
        <v>202</v>
      </c>
      <c r="B221" s="148" t="s">
        <v>56</v>
      </c>
      <c r="C221" s="64" t="s">
        <v>1550</v>
      </c>
      <c r="D221" s="149">
        <v>222</v>
      </c>
      <c r="E221" s="184">
        <f t="shared" si="64"/>
        <v>7.5966519980563522E-4</v>
      </c>
      <c r="F221" s="185">
        <f t="shared" si="65"/>
        <v>0.84018286715440216</v>
      </c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54"/>
      <c r="AD221" s="54"/>
      <c r="AE221" s="54"/>
      <c r="AF221" s="54"/>
      <c r="AG221" s="54"/>
      <c r="AH221" s="54"/>
      <c r="AI221" s="54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</row>
    <row r="222" spans="1:75" ht="18.75" customHeight="1">
      <c r="A222" s="183">
        <f t="shared" si="66"/>
        <v>203</v>
      </c>
      <c r="B222" s="148" t="s">
        <v>64</v>
      </c>
      <c r="C222" s="64" t="s">
        <v>282</v>
      </c>
      <c r="D222" s="149">
        <v>219</v>
      </c>
      <c r="E222" s="184">
        <f t="shared" si="64"/>
        <v>7.4939945386231577E-4</v>
      </c>
      <c r="F222" s="185">
        <f t="shared" si="65"/>
        <v>0.84093226660826448</v>
      </c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54"/>
      <c r="AD222" s="54"/>
      <c r="AE222" s="54"/>
      <c r="AF222" s="54"/>
      <c r="AG222" s="54"/>
      <c r="AH222" s="54"/>
      <c r="AI222" s="54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</row>
    <row r="223" spans="1:75" ht="18.75" customHeight="1">
      <c r="A223" s="183">
        <f t="shared" si="66"/>
        <v>204</v>
      </c>
      <c r="B223" s="148" t="s">
        <v>52</v>
      </c>
      <c r="C223" s="64" t="s">
        <v>1579</v>
      </c>
      <c r="D223" s="149">
        <v>218</v>
      </c>
      <c r="E223" s="184">
        <f t="shared" si="64"/>
        <v>7.4597753854787599E-4</v>
      </c>
      <c r="F223" s="185">
        <f t="shared" si="65"/>
        <v>0.84167824414681236</v>
      </c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54"/>
      <c r="AD223" s="54"/>
      <c r="AE223" s="54"/>
      <c r="AF223" s="54"/>
      <c r="AG223" s="54"/>
      <c r="AH223" s="54"/>
      <c r="AI223" s="54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</row>
    <row r="224" spans="1:75" ht="18.75" customHeight="1">
      <c r="A224" s="183">
        <f t="shared" si="66"/>
        <v>205</v>
      </c>
      <c r="B224" s="148" t="s">
        <v>52</v>
      </c>
      <c r="C224" s="64" t="s">
        <v>1784</v>
      </c>
      <c r="D224" s="149">
        <v>216</v>
      </c>
      <c r="E224" s="184">
        <f t="shared" si="64"/>
        <v>7.3913370791899643E-4</v>
      </c>
      <c r="F224" s="185">
        <f t="shared" si="65"/>
        <v>0.84241737785473136</v>
      </c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54"/>
      <c r="AD224" s="54"/>
      <c r="AE224" s="54"/>
      <c r="AF224" s="54"/>
      <c r="AG224" s="54"/>
      <c r="AH224" s="54"/>
      <c r="AI224" s="54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</row>
    <row r="225" spans="1:75" ht="18.75" customHeight="1">
      <c r="A225" s="183">
        <f t="shared" si="66"/>
        <v>206</v>
      </c>
      <c r="B225" s="148" t="s">
        <v>917</v>
      </c>
      <c r="C225" s="64" t="s">
        <v>269</v>
      </c>
      <c r="D225" s="149">
        <v>215</v>
      </c>
      <c r="E225" s="184">
        <f t="shared" si="64"/>
        <v>7.3571179260455664E-4</v>
      </c>
      <c r="F225" s="185">
        <f t="shared" si="65"/>
        <v>0.84315308964733593</v>
      </c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54"/>
      <c r="AD225" s="54"/>
      <c r="AE225" s="54"/>
      <c r="AF225" s="54"/>
      <c r="AG225" s="54"/>
      <c r="AH225" s="54"/>
      <c r="AI225" s="54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</row>
    <row r="226" spans="1:75" ht="18.75" customHeight="1">
      <c r="A226" s="183">
        <f t="shared" si="66"/>
        <v>207</v>
      </c>
      <c r="B226" s="148" t="s">
        <v>52</v>
      </c>
      <c r="C226" s="64" t="s">
        <v>252</v>
      </c>
      <c r="D226" s="149">
        <v>215</v>
      </c>
      <c r="E226" s="184">
        <f t="shared" si="64"/>
        <v>7.3571179260455664E-4</v>
      </c>
      <c r="F226" s="185">
        <f t="shared" si="65"/>
        <v>0.84388880143994049</v>
      </c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54"/>
      <c r="AD226" s="54"/>
      <c r="AE226" s="54"/>
      <c r="AF226" s="54"/>
      <c r="AG226" s="54"/>
      <c r="AH226" s="54"/>
      <c r="AI226" s="54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</row>
    <row r="227" spans="1:75" ht="18.75" customHeight="1">
      <c r="A227" s="183">
        <f t="shared" si="66"/>
        <v>208</v>
      </c>
      <c r="B227" s="148" t="s">
        <v>64</v>
      </c>
      <c r="C227" s="64" t="s">
        <v>297</v>
      </c>
      <c r="D227" s="149">
        <v>214</v>
      </c>
      <c r="E227" s="184">
        <f t="shared" si="64"/>
        <v>7.3228987729011686E-4</v>
      </c>
      <c r="F227" s="185">
        <f t="shared" si="65"/>
        <v>0.84462109131723062</v>
      </c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54"/>
      <c r="AD227" s="54"/>
      <c r="AE227" s="54"/>
      <c r="AF227" s="54"/>
      <c r="AG227" s="54"/>
      <c r="AH227" s="54"/>
      <c r="AI227" s="54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</row>
    <row r="228" spans="1:75" ht="18.75" customHeight="1">
      <c r="A228" s="183">
        <f t="shared" si="66"/>
        <v>209</v>
      </c>
      <c r="B228" s="148" t="s">
        <v>61</v>
      </c>
      <c r="C228" s="64" t="s">
        <v>289</v>
      </c>
      <c r="D228" s="149">
        <v>212</v>
      </c>
      <c r="E228" s="184">
        <f t="shared" si="64"/>
        <v>7.2544604666123719E-4</v>
      </c>
      <c r="F228" s="185">
        <f t="shared" si="65"/>
        <v>0.84534653736389187</v>
      </c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54"/>
      <c r="AD228" s="54"/>
      <c r="AE228" s="54"/>
      <c r="AF228" s="54"/>
      <c r="AG228" s="54"/>
      <c r="AH228" s="54"/>
      <c r="AI228" s="54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</row>
    <row r="229" spans="1:75" ht="18.75" customHeight="1">
      <c r="A229" s="183">
        <f t="shared" si="66"/>
        <v>210</v>
      </c>
      <c r="B229" s="148" t="s">
        <v>52</v>
      </c>
      <c r="C229" s="64" t="s">
        <v>1589</v>
      </c>
      <c r="D229" s="149">
        <v>211</v>
      </c>
      <c r="E229" s="184">
        <f t="shared" si="64"/>
        <v>7.2202413134679741E-4</v>
      </c>
      <c r="F229" s="185">
        <f t="shared" si="65"/>
        <v>0.84606856149523868</v>
      </c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54"/>
      <c r="AD229" s="54"/>
      <c r="AE229" s="54"/>
      <c r="AF229" s="54"/>
      <c r="AG229" s="54"/>
      <c r="AH229" s="54"/>
      <c r="AI229" s="54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</row>
    <row r="230" spans="1:75" ht="18.75" customHeight="1">
      <c r="A230" s="183">
        <f t="shared" si="66"/>
        <v>211</v>
      </c>
      <c r="B230" s="148" t="s">
        <v>52</v>
      </c>
      <c r="C230" s="64" t="s">
        <v>260</v>
      </c>
      <c r="D230" s="149">
        <v>210</v>
      </c>
      <c r="E230" s="184">
        <f t="shared" si="64"/>
        <v>7.1860221603235763E-4</v>
      </c>
      <c r="F230" s="185">
        <f t="shared" si="65"/>
        <v>0.84678716371127105</v>
      </c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54"/>
      <c r="AD230" s="54"/>
      <c r="AE230" s="54"/>
      <c r="AF230" s="54"/>
      <c r="AG230" s="54"/>
      <c r="AH230" s="54"/>
      <c r="AI230" s="54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</row>
    <row r="231" spans="1:75" ht="18.75" customHeight="1">
      <c r="A231" s="183">
        <f t="shared" si="66"/>
        <v>212</v>
      </c>
      <c r="B231" s="148" t="s">
        <v>52</v>
      </c>
      <c r="C231" s="64" t="s">
        <v>271</v>
      </c>
      <c r="D231" s="149">
        <v>208</v>
      </c>
      <c r="E231" s="184">
        <f t="shared" si="64"/>
        <v>7.1175838540347806E-4</v>
      </c>
      <c r="F231" s="185">
        <f t="shared" si="65"/>
        <v>0.84749892209667455</v>
      </c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54"/>
      <c r="AD231" s="54"/>
      <c r="AE231" s="54"/>
      <c r="AF231" s="54"/>
      <c r="AG231" s="54"/>
      <c r="AH231" s="54"/>
      <c r="AI231" s="54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</row>
    <row r="232" spans="1:75" ht="18.75" customHeight="1">
      <c r="A232" s="183">
        <f t="shared" si="66"/>
        <v>213</v>
      </c>
      <c r="B232" s="148" t="s">
        <v>58</v>
      </c>
      <c r="C232" s="64" t="s">
        <v>1813</v>
      </c>
      <c r="D232" s="149">
        <v>208</v>
      </c>
      <c r="E232" s="184">
        <f t="shared" si="64"/>
        <v>7.1175838540347806E-4</v>
      </c>
      <c r="F232" s="185">
        <f t="shared" si="65"/>
        <v>0.84821068048207804</v>
      </c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54"/>
      <c r="AD232" s="54"/>
      <c r="AE232" s="54"/>
      <c r="AF232" s="54"/>
      <c r="AG232" s="54"/>
      <c r="AH232" s="54"/>
      <c r="AI232" s="54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</row>
    <row r="233" spans="1:75" ht="18.75" customHeight="1">
      <c r="A233" s="183">
        <f t="shared" si="66"/>
        <v>214</v>
      </c>
      <c r="B233" s="148" t="s">
        <v>79</v>
      </c>
      <c r="C233" s="64" t="s">
        <v>1698</v>
      </c>
      <c r="D233" s="149">
        <v>207</v>
      </c>
      <c r="E233" s="184">
        <f t="shared" si="64"/>
        <v>7.0833647008903828E-4</v>
      </c>
      <c r="F233" s="185">
        <f t="shared" si="65"/>
        <v>0.84891901695216709</v>
      </c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54"/>
      <c r="AD233" s="54"/>
      <c r="AE233" s="54"/>
      <c r="AF233" s="54"/>
      <c r="AG233" s="54"/>
      <c r="AH233" s="54"/>
      <c r="AI233" s="54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</row>
    <row r="234" spans="1:75" ht="18.75" customHeight="1">
      <c r="A234" s="183">
        <f t="shared" si="66"/>
        <v>215</v>
      </c>
      <c r="B234" s="148" t="s">
        <v>917</v>
      </c>
      <c r="C234" s="64" t="s">
        <v>277</v>
      </c>
      <c r="D234" s="149">
        <v>207</v>
      </c>
      <c r="E234" s="184">
        <f t="shared" si="64"/>
        <v>7.0833647008903828E-4</v>
      </c>
      <c r="F234" s="185">
        <f t="shared" si="65"/>
        <v>0.84962735342225615</v>
      </c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54"/>
      <c r="AD234" s="54"/>
      <c r="AE234" s="54"/>
      <c r="AF234" s="54"/>
      <c r="AG234" s="54"/>
      <c r="AH234" s="54"/>
      <c r="AI234" s="54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</row>
    <row r="235" spans="1:75" ht="18.75" customHeight="1">
      <c r="A235" s="183">
        <f t="shared" si="66"/>
        <v>216</v>
      </c>
      <c r="B235" s="148" t="s">
        <v>72</v>
      </c>
      <c r="C235" s="64" t="s">
        <v>240</v>
      </c>
      <c r="D235" s="149">
        <v>205</v>
      </c>
      <c r="E235" s="184">
        <f t="shared" si="64"/>
        <v>7.0149263946015861E-4</v>
      </c>
      <c r="F235" s="185">
        <f t="shared" si="65"/>
        <v>0.85032884606171633</v>
      </c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54"/>
      <c r="AD235" s="54"/>
      <c r="AE235" s="54"/>
      <c r="AF235" s="54"/>
      <c r="AG235" s="54"/>
      <c r="AH235" s="54"/>
      <c r="AI235" s="54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</row>
    <row r="236" spans="1:75" ht="18.75" customHeight="1">
      <c r="A236" s="183">
        <f t="shared" si="66"/>
        <v>217</v>
      </c>
      <c r="B236" s="148" t="s">
        <v>72</v>
      </c>
      <c r="C236" s="64" t="s">
        <v>1746</v>
      </c>
      <c r="D236" s="149">
        <v>205</v>
      </c>
      <c r="E236" s="184">
        <f t="shared" si="64"/>
        <v>7.0149263946015861E-4</v>
      </c>
      <c r="F236" s="185">
        <f t="shared" si="65"/>
        <v>0.8510303387011765</v>
      </c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54"/>
      <c r="AD236" s="54"/>
      <c r="AE236" s="54"/>
      <c r="AF236" s="54"/>
      <c r="AG236" s="54"/>
      <c r="AH236" s="54"/>
      <c r="AI236" s="54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</row>
    <row r="237" spans="1:75" ht="18.75" customHeight="1">
      <c r="A237" s="183">
        <f t="shared" si="66"/>
        <v>218</v>
      </c>
      <c r="B237" s="148" t="s">
        <v>64</v>
      </c>
      <c r="C237" s="64" t="s">
        <v>1757</v>
      </c>
      <c r="D237" s="149">
        <v>205</v>
      </c>
      <c r="E237" s="184">
        <f t="shared" si="64"/>
        <v>7.0149263946015861E-4</v>
      </c>
      <c r="F237" s="185">
        <f t="shared" si="65"/>
        <v>0.85173183134063668</v>
      </c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54"/>
      <c r="AD237" s="54"/>
      <c r="AE237" s="54"/>
      <c r="AF237" s="54"/>
      <c r="AG237" s="54"/>
      <c r="AH237" s="54"/>
      <c r="AI237" s="54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</row>
    <row r="238" spans="1:75" ht="18.75" customHeight="1">
      <c r="A238" s="183">
        <f t="shared" si="66"/>
        <v>219</v>
      </c>
      <c r="B238" s="148" t="s">
        <v>72</v>
      </c>
      <c r="C238" s="64" t="s">
        <v>288</v>
      </c>
      <c r="D238" s="149">
        <v>204</v>
      </c>
      <c r="E238" s="184">
        <f t="shared" si="64"/>
        <v>6.9807072414571883E-4</v>
      </c>
      <c r="F238" s="185">
        <f t="shared" si="65"/>
        <v>0.85242990206478242</v>
      </c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54"/>
      <c r="AD238" s="54"/>
      <c r="AE238" s="54"/>
      <c r="AF238" s="54"/>
      <c r="AG238" s="54"/>
      <c r="AH238" s="54"/>
      <c r="AI238" s="54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</row>
    <row r="239" spans="1:75" ht="18.75" customHeight="1">
      <c r="A239" s="183">
        <f t="shared" si="66"/>
        <v>220</v>
      </c>
      <c r="B239" s="148" t="s">
        <v>72</v>
      </c>
      <c r="C239" s="64" t="s">
        <v>1516</v>
      </c>
      <c r="D239" s="149">
        <v>198</v>
      </c>
      <c r="E239" s="184">
        <f t="shared" si="64"/>
        <v>6.7753923225908003E-4</v>
      </c>
      <c r="F239" s="185">
        <f t="shared" si="65"/>
        <v>0.85310744129704152</v>
      </c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54"/>
      <c r="AD239" s="54"/>
      <c r="AE239" s="54"/>
      <c r="AF239" s="54"/>
      <c r="AG239" s="54"/>
      <c r="AH239" s="54"/>
      <c r="AI239" s="54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</row>
    <row r="240" spans="1:75" ht="18.75" customHeight="1">
      <c r="A240" s="183">
        <f t="shared" si="66"/>
        <v>221</v>
      </c>
      <c r="B240" s="148" t="s">
        <v>72</v>
      </c>
      <c r="C240" s="64" t="s">
        <v>280</v>
      </c>
      <c r="D240" s="149">
        <v>197</v>
      </c>
      <c r="E240" s="184">
        <f t="shared" si="64"/>
        <v>6.7411731694464025E-4</v>
      </c>
      <c r="F240" s="185">
        <f t="shared" si="65"/>
        <v>0.85378155861398619</v>
      </c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54"/>
      <c r="AD240" s="54"/>
      <c r="AE240" s="54"/>
      <c r="AF240" s="54"/>
      <c r="AG240" s="54"/>
      <c r="AH240" s="54"/>
      <c r="AI240" s="54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</row>
    <row r="241" spans="1:75" ht="18.75" customHeight="1">
      <c r="A241" s="183">
        <f t="shared" si="66"/>
        <v>222</v>
      </c>
      <c r="B241" s="148" t="s">
        <v>52</v>
      </c>
      <c r="C241" s="64" t="s">
        <v>1503</v>
      </c>
      <c r="D241" s="149">
        <v>196</v>
      </c>
      <c r="E241" s="184">
        <f t="shared" si="64"/>
        <v>6.7069540163020047E-4</v>
      </c>
      <c r="F241" s="185">
        <f t="shared" si="65"/>
        <v>0.85445225401561642</v>
      </c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54"/>
      <c r="AD241" s="54"/>
      <c r="AE241" s="54"/>
      <c r="AF241" s="54"/>
      <c r="AG241" s="54"/>
      <c r="AH241" s="54"/>
      <c r="AI241" s="54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</row>
    <row r="242" spans="1:75" ht="18.75" customHeight="1">
      <c r="A242" s="183">
        <f t="shared" si="66"/>
        <v>223</v>
      </c>
      <c r="B242" s="148" t="s">
        <v>72</v>
      </c>
      <c r="C242" s="64" t="s">
        <v>1719</v>
      </c>
      <c r="D242" s="149">
        <v>196</v>
      </c>
      <c r="E242" s="184">
        <f t="shared" si="64"/>
        <v>6.7069540163020047E-4</v>
      </c>
      <c r="F242" s="185">
        <f t="shared" si="65"/>
        <v>0.85512294941724665</v>
      </c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54"/>
      <c r="AD242" s="54"/>
      <c r="AE242" s="54"/>
      <c r="AF242" s="54"/>
      <c r="AG242" s="54"/>
      <c r="AH242" s="54"/>
      <c r="AI242" s="54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</row>
    <row r="243" spans="1:75" ht="18.75" customHeight="1">
      <c r="A243" s="183">
        <f t="shared" si="66"/>
        <v>224</v>
      </c>
      <c r="B243" s="148" t="s">
        <v>917</v>
      </c>
      <c r="C243" s="64" t="s">
        <v>1636</v>
      </c>
      <c r="D243" s="149">
        <v>195</v>
      </c>
      <c r="E243" s="184">
        <f t="shared" si="64"/>
        <v>6.6727348631576068E-4</v>
      </c>
      <c r="F243" s="185">
        <f t="shared" si="65"/>
        <v>0.85579022290356244</v>
      </c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54"/>
      <c r="AD243" s="54"/>
      <c r="AE243" s="54"/>
      <c r="AF243" s="54"/>
      <c r="AG243" s="54"/>
      <c r="AH243" s="54"/>
      <c r="AI243" s="54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</row>
    <row r="244" spans="1:75" ht="18.75" customHeight="1">
      <c r="A244" s="183">
        <f t="shared" si="66"/>
        <v>225</v>
      </c>
      <c r="B244" s="148" t="s">
        <v>58</v>
      </c>
      <c r="C244" s="64" t="s">
        <v>292</v>
      </c>
      <c r="D244" s="149">
        <v>195</v>
      </c>
      <c r="E244" s="184">
        <f t="shared" si="64"/>
        <v>6.6727348631576068E-4</v>
      </c>
      <c r="F244" s="185">
        <f t="shared" si="65"/>
        <v>0.85645749638987823</v>
      </c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54"/>
      <c r="AD244" s="54"/>
      <c r="AE244" s="54"/>
      <c r="AF244" s="54"/>
      <c r="AG244" s="54"/>
      <c r="AH244" s="54"/>
      <c r="AI244" s="54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</row>
    <row r="245" spans="1:75" ht="18.75" customHeight="1">
      <c r="A245" s="183">
        <f t="shared" si="66"/>
        <v>226</v>
      </c>
      <c r="B245" s="148" t="s">
        <v>72</v>
      </c>
      <c r="C245" s="64" t="s">
        <v>1518</v>
      </c>
      <c r="D245" s="149">
        <v>194</v>
      </c>
      <c r="E245" s="184">
        <f t="shared" si="64"/>
        <v>6.638515710013209E-4</v>
      </c>
      <c r="F245" s="185">
        <f t="shared" si="65"/>
        <v>0.85712134796087958</v>
      </c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54"/>
      <c r="AD245" s="54"/>
      <c r="AE245" s="54"/>
      <c r="AF245" s="54"/>
      <c r="AG245" s="54"/>
      <c r="AH245" s="54"/>
      <c r="AI245" s="54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</row>
    <row r="246" spans="1:75" ht="18.75" customHeight="1">
      <c r="A246" s="183">
        <f t="shared" si="66"/>
        <v>227</v>
      </c>
      <c r="B246" s="148" t="s">
        <v>917</v>
      </c>
      <c r="C246" s="64" t="s">
        <v>1793</v>
      </c>
      <c r="D246" s="149">
        <v>192</v>
      </c>
      <c r="E246" s="184">
        <f t="shared" si="64"/>
        <v>6.5700774037244123E-4</v>
      </c>
      <c r="F246" s="185">
        <f t="shared" si="65"/>
        <v>0.85777835570125205</v>
      </c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54"/>
      <c r="AD246" s="54"/>
      <c r="AE246" s="54"/>
      <c r="AF246" s="54"/>
      <c r="AG246" s="54"/>
      <c r="AH246" s="54"/>
      <c r="AI246" s="54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</row>
    <row r="247" spans="1:75" ht="18.75" customHeight="1">
      <c r="A247" s="183">
        <f t="shared" si="66"/>
        <v>228</v>
      </c>
      <c r="B247" s="148" t="s">
        <v>61</v>
      </c>
      <c r="C247" s="64" t="s">
        <v>1544</v>
      </c>
      <c r="D247" s="149">
        <v>189</v>
      </c>
      <c r="E247" s="184">
        <f t="shared" si="64"/>
        <v>6.4674199442912189E-4</v>
      </c>
      <c r="F247" s="185">
        <f t="shared" si="65"/>
        <v>0.85842509769568121</v>
      </c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54"/>
      <c r="AD247" s="54"/>
      <c r="AE247" s="54"/>
      <c r="AF247" s="54"/>
      <c r="AG247" s="54"/>
      <c r="AH247" s="54"/>
      <c r="AI247" s="54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</row>
    <row r="248" spans="1:75" ht="18.75" customHeight="1">
      <c r="A248" s="183">
        <f t="shared" si="66"/>
        <v>229</v>
      </c>
      <c r="B248" s="148" t="s">
        <v>72</v>
      </c>
      <c r="C248" s="64" t="s">
        <v>1613</v>
      </c>
      <c r="D248" s="149">
        <v>188</v>
      </c>
      <c r="E248" s="184">
        <f t="shared" si="64"/>
        <v>6.433200791146821E-4</v>
      </c>
      <c r="F248" s="185">
        <f t="shared" si="65"/>
        <v>0.85906841777479592</v>
      </c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54"/>
      <c r="AD248" s="54"/>
      <c r="AE248" s="54"/>
      <c r="AF248" s="54"/>
      <c r="AG248" s="54"/>
      <c r="AH248" s="54"/>
      <c r="AI248" s="54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</row>
    <row r="249" spans="1:75" ht="18.75" customHeight="1">
      <c r="A249" s="183">
        <f t="shared" si="66"/>
        <v>230</v>
      </c>
      <c r="B249" s="148" t="s">
        <v>72</v>
      </c>
      <c r="C249" s="64" t="s">
        <v>317</v>
      </c>
      <c r="D249" s="149">
        <v>187</v>
      </c>
      <c r="E249" s="184">
        <f t="shared" si="64"/>
        <v>6.3989816380024232E-4</v>
      </c>
      <c r="F249" s="185">
        <f t="shared" si="65"/>
        <v>0.8597083159385962</v>
      </c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54"/>
      <c r="AD249" s="54"/>
      <c r="AE249" s="54"/>
      <c r="AF249" s="54"/>
      <c r="AG249" s="54"/>
      <c r="AH249" s="54"/>
      <c r="AI249" s="54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</row>
    <row r="250" spans="1:75" ht="18.75" customHeight="1">
      <c r="A250" s="183">
        <f t="shared" si="66"/>
        <v>231</v>
      </c>
      <c r="B250" s="148" t="s">
        <v>52</v>
      </c>
      <c r="C250" s="64" t="s">
        <v>314</v>
      </c>
      <c r="D250" s="149">
        <v>187</v>
      </c>
      <c r="E250" s="184">
        <f t="shared" si="64"/>
        <v>6.3989816380024232E-4</v>
      </c>
      <c r="F250" s="185">
        <f t="shared" si="65"/>
        <v>0.86034821410239648</v>
      </c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54"/>
      <c r="AD250" s="54"/>
      <c r="AE250" s="54"/>
      <c r="AF250" s="54"/>
      <c r="AG250" s="54"/>
      <c r="AH250" s="54"/>
      <c r="AI250" s="54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</row>
    <row r="251" spans="1:75" ht="18.75" customHeight="1">
      <c r="A251" s="183">
        <f t="shared" si="66"/>
        <v>232</v>
      </c>
      <c r="B251" s="148" t="s">
        <v>52</v>
      </c>
      <c r="C251" s="64" t="s">
        <v>284</v>
      </c>
      <c r="D251" s="149">
        <v>187</v>
      </c>
      <c r="E251" s="184">
        <f t="shared" si="64"/>
        <v>6.3989816380024232E-4</v>
      </c>
      <c r="F251" s="185">
        <f t="shared" si="65"/>
        <v>0.86098811226619676</v>
      </c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54"/>
      <c r="AD251" s="54"/>
      <c r="AE251" s="54"/>
      <c r="AF251" s="54"/>
      <c r="AG251" s="54"/>
      <c r="AH251" s="54"/>
      <c r="AI251" s="54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</row>
    <row r="252" spans="1:75" ht="18.75" customHeight="1">
      <c r="A252" s="183">
        <f t="shared" si="66"/>
        <v>233</v>
      </c>
      <c r="B252" s="148" t="s">
        <v>58</v>
      </c>
      <c r="C252" s="64" t="s">
        <v>1657</v>
      </c>
      <c r="D252" s="149">
        <v>187</v>
      </c>
      <c r="E252" s="184">
        <f t="shared" si="64"/>
        <v>6.3989816380024232E-4</v>
      </c>
      <c r="F252" s="185">
        <f t="shared" si="65"/>
        <v>0.86162801042999704</v>
      </c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54"/>
      <c r="AD252" s="54"/>
      <c r="AE252" s="54"/>
      <c r="AF252" s="54"/>
      <c r="AG252" s="54"/>
      <c r="AH252" s="54"/>
      <c r="AI252" s="54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</row>
    <row r="253" spans="1:75" ht="18.75" customHeight="1">
      <c r="A253" s="183">
        <f t="shared" si="66"/>
        <v>234</v>
      </c>
      <c r="B253" s="148" t="s">
        <v>52</v>
      </c>
      <c r="C253" s="64" t="s">
        <v>293</v>
      </c>
      <c r="D253" s="149">
        <v>186</v>
      </c>
      <c r="E253" s="184">
        <f t="shared" si="64"/>
        <v>6.3647624848580243E-4</v>
      </c>
      <c r="F253" s="185">
        <f t="shared" si="65"/>
        <v>0.86226448667848288</v>
      </c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54"/>
      <c r="AD253" s="54"/>
      <c r="AE253" s="54"/>
      <c r="AF253" s="54"/>
      <c r="AG253" s="54"/>
      <c r="AH253" s="54"/>
      <c r="AI253" s="54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</row>
    <row r="254" spans="1:75" ht="18.75" customHeight="1">
      <c r="A254" s="183">
        <f t="shared" si="66"/>
        <v>235</v>
      </c>
      <c r="B254" s="148" t="s">
        <v>64</v>
      </c>
      <c r="C254" s="64" t="s">
        <v>283</v>
      </c>
      <c r="D254" s="149">
        <v>184</v>
      </c>
      <c r="E254" s="184">
        <f t="shared" si="64"/>
        <v>6.2963241785692287E-4</v>
      </c>
      <c r="F254" s="185">
        <f t="shared" si="65"/>
        <v>0.86289411909633984</v>
      </c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54"/>
      <c r="AD254" s="54"/>
      <c r="AE254" s="54"/>
      <c r="AF254" s="54"/>
      <c r="AG254" s="54"/>
      <c r="AH254" s="54"/>
      <c r="AI254" s="54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</row>
    <row r="255" spans="1:75" ht="18.75" customHeight="1">
      <c r="A255" s="183">
        <f t="shared" si="66"/>
        <v>236</v>
      </c>
      <c r="B255" s="148" t="s">
        <v>917</v>
      </c>
      <c r="C255" s="64" t="s">
        <v>299</v>
      </c>
      <c r="D255" s="149">
        <v>184</v>
      </c>
      <c r="E255" s="184">
        <f t="shared" si="64"/>
        <v>6.2963241785692287E-4</v>
      </c>
      <c r="F255" s="185">
        <f t="shared" si="65"/>
        <v>0.8635237515141968</v>
      </c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54"/>
      <c r="AD255" s="54"/>
      <c r="AE255" s="54"/>
      <c r="AF255" s="54"/>
      <c r="AG255" s="54"/>
      <c r="AH255" s="54"/>
      <c r="AI255" s="54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</row>
    <row r="256" spans="1:75" ht="18.75" customHeight="1">
      <c r="A256" s="183">
        <f t="shared" si="66"/>
        <v>237</v>
      </c>
      <c r="B256" s="148" t="s">
        <v>58</v>
      </c>
      <c r="C256" s="64" t="s">
        <v>1583</v>
      </c>
      <c r="D256" s="149">
        <v>182</v>
      </c>
      <c r="E256" s="184">
        <f t="shared" si="64"/>
        <v>6.2278858722804331E-4</v>
      </c>
      <c r="F256" s="185">
        <f t="shared" si="65"/>
        <v>0.86414654010142489</v>
      </c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54"/>
      <c r="AD256" s="54"/>
      <c r="AE256" s="54"/>
      <c r="AF256" s="54"/>
      <c r="AG256" s="54"/>
      <c r="AH256" s="54"/>
      <c r="AI256" s="54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</row>
    <row r="257" spans="1:75" ht="18.75" customHeight="1">
      <c r="A257" s="183">
        <f t="shared" si="66"/>
        <v>238</v>
      </c>
      <c r="B257" s="148" t="s">
        <v>52</v>
      </c>
      <c r="C257" s="64" t="s">
        <v>290</v>
      </c>
      <c r="D257" s="149">
        <v>181</v>
      </c>
      <c r="E257" s="184">
        <f t="shared" si="64"/>
        <v>6.1936667191360352E-4</v>
      </c>
      <c r="F257" s="185">
        <f t="shared" si="65"/>
        <v>0.86476590677333853</v>
      </c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54"/>
      <c r="AD257" s="54"/>
      <c r="AE257" s="54"/>
      <c r="AF257" s="54"/>
      <c r="AG257" s="54"/>
      <c r="AH257" s="54"/>
      <c r="AI257" s="54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</row>
    <row r="258" spans="1:75" ht="18.75" customHeight="1">
      <c r="A258" s="183">
        <f t="shared" si="66"/>
        <v>239</v>
      </c>
      <c r="B258" s="148" t="s">
        <v>56</v>
      </c>
      <c r="C258" s="64" t="s">
        <v>296</v>
      </c>
      <c r="D258" s="149">
        <v>180</v>
      </c>
      <c r="E258" s="184">
        <f t="shared" si="64"/>
        <v>6.1594475659916363E-4</v>
      </c>
      <c r="F258" s="185">
        <f t="shared" si="65"/>
        <v>0.86538185152993774</v>
      </c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54"/>
      <c r="AD258" s="54"/>
      <c r="AE258" s="54"/>
      <c r="AF258" s="54"/>
      <c r="AG258" s="54"/>
      <c r="AH258" s="54"/>
      <c r="AI258" s="54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</row>
    <row r="259" spans="1:75" ht="18.75" customHeight="1">
      <c r="A259" s="183">
        <f t="shared" si="66"/>
        <v>240</v>
      </c>
      <c r="B259" s="148" t="s">
        <v>64</v>
      </c>
      <c r="C259" s="64" t="s">
        <v>298</v>
      </c>
      <c r="D259" s="149">
        <v>180</v>
      </c>
      <c r="E259" s="184">
        <f t="shared" si="64"/>
        <v>6.1594475659916363E-4</v>
      </c>
      <c r="F259" s="185">
        <f t="shared" si="65"/>
        <v>0.86599779628653695</v>
      </c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54"/>
      <c r="AD259" s="54"/>
      <c r="AE259" s="54"/>
      <c r="AF259" s="54"/>
      <c r="AG259" s="54"/>
      <c r="AH259" s="54"/>
      <c r="AI259" s="54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</row>
    <row r="260" spans="1:75" ht="18.75" customHeight="1">
      <c r="A260" s="183">
        <f t="shared" si="66"/>
        <v>241</v>
      </c>
      <c r="B260" s="148" t="s">
        <v>56</v>
      </c>
      <c r="C260" s="64" t="s">
        <v>1528</v>
      </c>
      <c r="D260" s="149">
        <v>178</v>
      </c>
      <c r="E260" s="184">
        <f t="shared" si="64"/>
        <v>6.0910092597028407E-4</v>
      </c>
      <c r="F260" s="185">
        <f t="shared" si="65"/>
        <v>0.86660689721250728</v>
      </c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54"/>
      <c r="AD260" s="54"/>
      <c r="AE260" s="54"/>
      <c r="AF260" s="54"/>
      <c r="AG260" s="54"/>
      <c r="AH260" s="54"/>
      <c r="AI260" s="54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</row>
    <row r="261" spans="1:75" ht="18.75" customHeight="1">
      <c r="A261" s="183">
        <f t="shared" si="66"/>
        <v>242</v>
      </c>
      <c r="B261" s="148" t="s">
        <v>64</v>
      </c>
      <c r="C261" s="64" t="s">
        <v>367</v>
      </c>
      <c r="D261" s="149">
        <v>178</v>
      </c>
      <c r="E261" s="184">
        <f t="shared" si="64"/>
        <v>6.0910092597028407E-4</v>
      </c>
      <c r="F261" s="185">
        <f t="shared" si="65"/>
        <v>0.86721599813847761</v>
      </c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54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</row>
    <row r="262" spans="1:75" ht="18.75" customHeight="1">
      <c r="A262" s="183">
        <f t="shared" si="66"/>
        <v>243</v>
      </c>
      <c r="B262" s="148" t="s">
        <v>58</v>
      </c>
      <c r="C262" s="64" t="s">
        <v>1798</v>
      </c>
      <c r="D262" s="149">
        <v>177</v>
      </c>
      <c r="E262" s="184">
        <f t="shared" si="64"/>
        <v>6.0567901065584429E-4</v>
      </c>
      <c r="F262" s="185">
        <f t="shared" si="65"/>
        <v>0.8678216771491335</v>
      </c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54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</row>
    <row r="263" spans="1:75" ht="18.75" customHeight="1">
      <c r="A263" s="183">
        <f t="shared" si="66"/>
        <v>244</v>
      </c>
      <c r="B263" s="148" t="s">
        <v>72</v>
      </c>
      <c r="C263" s="64" t="s">
        <v>306</v>
      </c>
      <c r="D263" s="149">
        <v>174</v>
      </c>
      <c r="E263" s="184">
        <f t="shared" si="64"/>
        <v>5.9541326471252494E-4</v>
      </c>
      <c r="F263" s="185">
        <f t="shared" si="65"/>
        <v>0.86841709041384607</v>
      </c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54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</row>
    <row r="264" spans="1:75" ht="18.75" customHeight="1">
      <c r="A264" s="183">
        <f t="shared" si="66"/>
        <v>245</v>
      </c>
      <c r="B264" s="148" t="s">
        <v>52</v>
      </c>
      <c r="C264" s="64" t="s">
        <v>1553</v>
      </c>
      <c r="D264" s="149">
        <v>173</v>
      </c>
      <c r="E264" s="184">
        <f t="shared" si="64"/>
        <v>5.9199134939808505E-4</v>
      </c>
      <c r="F264" s="185">
        <f t="shared" si="65"/>
        <v>0.86900908176324421</v>
      </c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54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</row>
    <row r="265" spans="1:75" ht="18.75" customHeight="1">
      <c r="A265" s="183">
        <f t="shared" si="66"/>
        <v>246</v>
      </c>
      <c r="B265" s="148" t="s">
        <v>72</v>
      </c>
      <c r="C265" s="64" t="s">
        <v>281</v>
      </c>
      <c r="D265" s="149">
        <v>172</v>
      </c>
      <c r="E265" s="184">
        <f t="shared" si="64"/>
        <v>5.8856943408364527E-4</v>
      </c>
      <c r="F265" s="185">
        <f t="shared" si="65"/>
        <v>0.8695976511973279</v>
      </c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54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</row>
    <row r="266" spans="1:75" ht="18.75" customHeight="1">
      <c r="A266" s="183">
        <f t="shared" si="66"/>
        <v>247</v>
      </c>
      <c r="B266" s="148" t="s">
        <v>64</v>
      </c>
      <c r="C266" s="64" t="s">
        <v>1731</v>
      </c>
      <c r="D266" s="149">
        <v>172</v>
      </c>
      <c r="E266" s="184">
        <f t="shared" si="64"/>
        <v>5.8856943408364527E-4</v>
      </c>
      <c r="F266" s="185">
        <f t="shared" si="65"/>
        <v>0.8701862206314116</v>
      </c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54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</row>
    <row r="267" spans="1:75" ht="18.75" customHeight="1">
      <c r="A267" s="183">
        <f t="shared" si="66"/>
        <v>248</v>
      </c>
      <c r="B267" s="148" t="s">
        <v>52</v>
      </c>
      <c r="C267" s="64" t="s">
        <v>321</v>
      </c>
      <c r="D267" s="149">
        <v>171</v>
      </c>
      <c r="E267" s="184">
        <f t="shared" si="64"/>
        <v>5.8514751876920549E-4</v>
      </c>
      <c r="F267" s="185">
        <f t="shared" si="65"/>
        <v>0.87077136815018086</v>
      </c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54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</row>
    <row r="268" spans="1:75" ht="18.75" customHeight="1">
      <c r="A268" s="183">
        <f t="shared" si="66"/>
        <v>249</v>
      </c>
      <c r="B268" s="148" t="s">
        <v>917</v>
      </c>
      <c r="C268" s="64" t="s">
        <v>285</v>
      </c>
      <c r="D268" s="149">
        <v>171</v>
      </c>
      <c r="E268" s="184">
        <f t="shared" si="64"/>
        <v>5.8514751876920549E-4</v>
      </c>
      <c r="F268" s="185">
        <f t="shared" si="65"/>
        <v>0.87135651566895012</v>
      </c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54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</row>
    <row r="269" spans="1:75" ht="18.75" customHeight="1">
      <c r="A269" s="183">
        <f t="shared" si="66"/>
        <v>250</v>
      </c>
      <c r="B269" s="148" t="s">
        <v>61</v>
      </c>
      <c r="C269" s="64" t="s">
        <v>323</v>
      </c>
      <c r="D269" s="149">
        <v>168</v>
      </c>
      <c r="E269" s="184">
        <f t="shared" si="64"/>
        <v>5.7488177282588615E-4</v>
      </c>
      <c r="F269" s="185">
        <f t="shared" si="65"/>
        <v>0.87193139744177606</v>
      </c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54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</row>
    <row r="270" spans="1:75" ht="18.75" customHeight="1">
      <c r="A270" s="183">
        <f t="shared" si="66"/>
        <v>251</v>
      </c>
      <c r="B270" s="148" t="s">
        <v>58</v>
      </c>
      <c r="C270" s="64" t="s">
        <v>305</v>
      </c>
      <c r="D270" s="149">
        <v>168</v>
      </c>
      <c r="E270" s="184">
        <f t="shared" si="64"/>
        <v>5.7488177282588615E-4</v>
      </c>
      <c r="F270" s="185">
        <f t="shared" si="65"/>
        <v>0.872506279214602</v>
      </c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54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</row>
    <row r="271" spans="1:75" ht="18.75" customHeight="1">
      <c r="A271" s="183">
        <f t="shared" si="66"/>
        <v>252</v>
      </c>
      <c r="B271" s="148" t="s">
        <v>72</v>
      </c>
      <c r="C271" s="64" t="s">
        <v>1649</v>
      </c>
      <c r="D271" s="149">
        <v>167</v>
      </c>
      <c r="E271" s="184">
        <f t="shared" si="64"/>
        <v>5.7145985751144626E-4</v>
      </c>
      <c r="F271" s="185">
        <f t="shared" si="65"/>
        <v>0.87307773907211339</v>
      </c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54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</row>
    <row r="272" spans="1:75" ht="18.75" customHeight="1">
      <c r="A272" s="183">
        <f t="shared" si="66"/>
        <v>253</v>
      </c>
      <c r="B272" s="148" t="s">
        <v>72</v>
      </c>
      <c r="C272" s="64" t="s">
        <v>294</v>
      </c>
      <c r="D272" s="149">
        <v>166</v>
      </c>
      <c r="E272" s="184">
        <f t="shared" si="64"/>
        <v>5.6803794219700647E-4</v>
      </c>
      <c r="F272" s="185">
        <f t="shared" si="65"/>
        <v>0.87364577701431034</v>
      </c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54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</row>
    <row r="273" spans="1:75" ht="18.75" customHeight="1">
      <c r="A273" s="183">
        <f t="shared" si="66"/>
        <v>254</v>
      </c>
      <c r="B273" s="148" t="s">
        <v>52</v>
      </c>
      <c r="C273" s="64" t="s">
        <v>347</v>
      </c>
      <c r="D273" s="149">
        <v>165</v>
      </c>
      <c r="E273" s="184">
        <f t="shared" si="64"/>
        <v>5.6461602688256669E-4</v>
      </c>
      <c r="F273" s="185">
        <f t="shared" si="65"/>
        <v>0.87421039304119286</v>
      </c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54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</row>
    <row r="274" spans="1:75" ht="18.75" customHeight="1">
      <c r="A274" s="183">
        <f t="shared" si="66"/>
        <v>255</v>
      </c>
      <c r="B274" s="148" t="s">
        <v>72</v>
      </c>
      <c r="C274" s="64" t="s">
        <v>1693</v>
      </c>
      <c r="D274" s="149">
        <v>164</v>
      </c>
      <c r="E274" s="184">
        <f t="shared" si="64"/>
        <v>5.6119411156812691E-4</v>
      </c>
      <c r="F274" s="185">
        <f t="shared" si="65"/>
        <v>0.87477158715276093</v>
      </c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54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</row>
    <row r="275" spans="1:75" ht="18.75" customHeight="1">
      <c r="A275" s="183">
        <f t="shared" si="66"/>
        <v>256</v>
      </c>
      <c r="B275" s="148" t="s">
        <v>56</v>
      </c>
      <c r="C275" s="64" t="s">
        <v>276</v>
      </c>
      <c r="D275" s="149">
        <v>164</v>
      </c>
      <c r="E275" s="184">
        <f t="shared" si="64"/>
        <v>5.6119411156812691E-4</v>
      </c>
      <c r="F275" s="185">
        <f t="shared" si="65"/>
        <v>0.87533278126432901</v>
      </c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54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</row>
    <row r="276" spans="1:75" ht="18.75" customHeight="1">
      <c r="A276" s="183">
        <f t="shared" si="66"/>
        <v>257</v>
      </c>
      <c r="B276" s="148" t="s">
        <v>58</v>
      </c>
      <c r="C276" s="64" t="s">
        <v>1692</v>
      </c>
      <c r="D276" s="149">
        <v>163</v>
      </c>
      <c r="E276" s="184">
        <f t="shared" ref="E276:E339" si="67">D276/$D$873</f>
        <v>5.5777219625368713E-4</v>
      </c>
      <c r="F276" s="185">
        <f t="shared" si="65"/>
        <v>0.87589055346058264</v>
      </c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54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</row>
    <row r="277" spans="1:75" ht="18.75" customHeight="1">
      <c r="A277" s="183">
        <f t="shared" si="66"/>
        <v>258</v>
      </c>
      <c r="B277" s="148" t="s">
        <v>917</v>
      </c>
      <c r="C277" s="64" t="s">
        <v>1641</v>
      </c>
      <c r="D277" s="149">
        <v>161</v>
      </c>
      <c r="E277" s="184">
        <f t="shared" si="67"/>
        <v>5.5092836562480756E-4</v>
      </c>
      <c r="F277" s="185">
        <f t="shared" ref="F277:F340" si="68">F276+E277</f>
        <v>0.8764414818262074</v>
      </c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54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</row>
    <row r="278" spans="1:75" ht="18.75" customHeight="1">
      <c r="A278" s="183">
        <f t="shared" ref="A278:A341" si="69">A277+1</f>
        <v>259</v>
      </c>
      <c r="B278" s="148" t="s">
        <v>72</v>
      </c>
      <c r="C278" s="64" t="s">
        <v>326</v>
      </c>
      <c r="D278" s="149">
        <v>160</v>
      </c>
      <c r="E278" s="184">
        <f t="shared" si="67"/>
        <v>5.4750645031036767E-4</v>
      </c>
      <c r="F278" s="185">
        <f t="shared" si="68"/>
        <v>0.87698898827651772</v>
      </c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54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</row>
    <row r="279" spans="1:75" ht="18.75" customHeight="1">
      <c r="A279" s="183">
        <f t="shared" si="69"/>
        <v>260</v>
      </c>
      <c r="B279" s="148" t="s">
        <v>917</v>
      </c>
      <c r="C279" s="64" t="s">
        <v>1683</v>
      </c>
      <c r="D279" s="149">
        <v>160</v>
      </c>
      <c r="E279" s="184">
        <f t="shared" si="67"/>
        <v>5.4750645031036767E-4</v>
      </c>
      <c r="F279" s="185">
        <f t="shared" si="68"/>
        <v>0.87753649472682804</v>
      </c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54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</row>
    <row r="280" spans="1:75" ht="18.75" customHeight="1">
      <c r="A280" s="183">
        <f t="shared" si="69"/>
        <v>261</v>
      </c>
      <c r="B280" s="148" t="s">
        <v>52</v>
      </c>
      <c r="C280" s="64" t="s">
        <v>338</v>
      </c>
      <c r="D280" s="149">
        <v>159</v>
      </c>
      <c r="E280" s="184">
        <f t="shared" si="67"/>
        <v>5.4408453499592789E-4</v>
      </c>
      <c r="F280" s="185">
        <f t="shared" si="68"/>
        <v>0.87808057926182392</v>
      </c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54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</row>
    <row r="281" spans="1:75" ht="18.75" customHeight="1">
      <c r="A281" s="183">
        <f t="shared" si="69"/>
        <v>262</v>
      </c>
      <c r="B281" s="148" t="s">
        <v>58</v>
      </c>
      <c r="C281" s="64" t="s">
        <v>339</v>
      </c>
      <c r="D281" s="149">
        <v>158</v>
      </c>
      <c r="E281" s="184">
        <f t="shared" si="67"/>
        <v>5.4066261968148811E-4</v>
      </c>
      <c r="F281" s="185">
        <f t="shared" si="68"/>
        <v>0.87862124188150537</v>
      </c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54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</row>
    <row r="282" spans="1:75" ht="18.75" customHeight="1">
      <c r="A282" s="183">
        <f t="shared" si="69"/>
        <v>263</v>
      </c>
      <c r="B282" s="148" t="s">
        <v>917</v>
      </c>
      <c r="C282" s="64" t="s">
        <v>1505</v>
      </c>
      <c r="D282" s="149">
        <v>157</v>
      </c>
      <c r="E282" s="184">
        <f t="shared" si="67"/>
        <v>5.3724070436704833E-4</v>
      </c>
      <c r="F282" s="185">
        <f t="shared" si="68"/>
        <v>0.87915848258587237</v>
      </c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54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</row>
    <row r="283" spans="1:75" ht="18.75" customHeight="1">
      <c r="A283" s="183">
        <f t="shared" si="69"/>
        <v>264</v>
      </c>
      <c r="B283" s="148" t="s">
        <v>58</v>
      </c>
      <c r="C283" s="64" t="s">
        <v>304</v>
      </c>
      <c r="D283" s="149">
        <v>156</v>
      </c>
      <c r="E283" s="184">
        <f t="shared" si="67"/>
        <v>5.3381878905260855E-4</v>
      </c>
      <c r="F283" s="185">
        <f t="shared" si="68"/>
        <v>0.87969230137492493</v>
      </c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54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</row>
    <row r="284" spans="1:75" ht="18.75" customHeight="1">
      <c r="A284" s="183">
        <f t="shared" si="69"/>
        <v>265</v>
      </c>
      <c r="B284" s="148" t="s">
        <v>64</v>
      </c>
      <c r="C284" s="64" t="s">
        <v>1493</v>
      </c>
      <c r="D284" s="149">
        <v>156</v>
      </c>
      <c r="E284" s="184">
        <f t="shared" si="67"/>
        <v>5.3381878905260855E-4</v>
      </c>
      <c r="F284" s="185">
        <f t="shared" si="68"/>
        <v>0.8802261201639775</v>
      </c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54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</row>
    <row r="285" spans="1:75" ht="18.75" customHeight="1">
      <c r="A285" s="183">
        <f t="shared" si="69"/>
        <v>266</v>
      </c>
      <c r="B285" s="148" t="s">
        <v>72</v>
      </c>
      <c r="C285" s="64" t="s">
        <v>327</v>
      </c>
      <c r="D285" s="149">
        <v>156</v>
      </c>
      <c r="E285" s="184">
        <f t="shared" si="67"/>
        <v>5.3381878905260855E-4</v>
      </c>
      <c r="F285" s="185">
        <f t="shared" si="68"/>
        <v>0.88075993895303006</v>
      </c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54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</row>
    <row r="286" spans="1:75" ht="18.75" customHeight="1">
      <c r="A286" s="183">
        <f t="shared" si="69"/>
        <v>267</v>
      </c>
      <c r="B286" s="148" t="s">
        <v>72</v>
      </c>
      <c r="C286" s="64" t="s">
        <v>1625</v>
      </c>
      <c r="D286" s="149">
        <v>156</v>
      </c>
      <c r="E286" s="184">
        <f t="shared" si="67"/>
        <v>5.3381878905260855E-4</v>
      </c>
      <c r="F286" s="185">
        <f t="shared" si="68"/>
        <v>0.88129375774208263</v>
      </c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54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</row>
    <row r="287" spans="1:75" ht="18.75" customHeight="1">
      <c r="A287" s="183">
        <f t="shared" si="69"/>
        <v>268</v>
      </c>
      <c r="B287" s="148" t="s">
        <v>72</v>
      </c>
      <c r="C287" s="64" t="s">
        <v>1647</v>
      </c>
      <c r="D287" s="149">
        <v>155</v>
      </c>
      <c r="E287" s="184">
        <f t="shared" si="67"/>
        <v>5.3039687373816877E-4</v>
      </c>
      <c r="F287" s="185">
        <f t="shared" si="68"/>
        <v>0.88182415461582075</v>
      </c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54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</row>
    <row r="288" spans="1:75" ht="18.75" customHeight="1">
      <c r="A288" s="183">
        <f t="shared" si="69"/>
        <v>269</v>
      </c>
      <c r="B288" s="148" t="s">
        <v>52</v>
      </c>
      <c r="C288" s="64" t="s">
        <v>333</v>
      </c>
      <c r="D288" s="149">
        <v>155</v>
      </c>
      <c r="E288" s="184">
        <f t="shared" si="67"/>
        <v>5.3039687373816877E-4</v>
      </c>
      <c r="F288" s="185">
        <f t="shared" si="68"/>
        <v>0.88235455148955888</v>
      </c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54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</row>
    <row r="289" spans="1:75" ht="18.75" customHeight="1">
      <c r="A289" s="183">
        <f t="shared" si="69"/>
        <v>270</v>
      </c>
      <c r="B289" s="148" t="s">
        <v>917</v>
      </c>
      <c r="C289" s="64" t="s">
        <v>312</v>
      </c>
      <c r="D289" s="149">
        <v>154</v>
      </c>
      <c r="E289" s="184">
        <f t="shared" si="67"/>
        <v>5.2697495842372888E-4</v>
      </c>
      <c r="F289" s="185">
        <f t="shared" si="68"/>
        <v>0.88288152644798257</v>
      </c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54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</row>
    <row r="290" spans="1:75" ht="18.75" customHeight="1">
      <c r="A290" s="183">
        <f t="shared" si="69"/>
        <v>271</v>
      </c>
      <c r="B290" s="148" t="s">
        <v>72</v>
      </c>
      <c r="C290" s="64" t="s">
        <v>1601</v>
      </c>
      <c r="D290" s="149">
        <v>153</v>
      </c>
      <c r="E290" s="184">
        <f t="shared" si="67"/>
        <v>5.2355304310928909E-4</v>
      </c>
      <c r="F290" s="185">
        <f t="shared" si="68"/>
        <v>0.88340507949109182</v>
      </c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64"/>
      <c r="W290" s="264"/>
      <c r="X290" s="264"/>
      <c r="Y290" s="25"/>
      <c r="Z290" s="47"/>
      <c r="AA290" s="41"/>
      <c r="AB290" s="23"/>
      <c r="AC290" s="23"/>
      <c r="AD290" s="23"/>
      <c r="AE290" s="23"/>
      <c r="AF290" s="23"/>
      <c r="AG290" s="23"/>
      <c r="AH290" s="23"/>
      <c r="AI290" s="55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</row>
    <row r="291" spans="1:75" ht="18.75" customHeight="1">
      <c r="A291" s="183">
        <f t="shared" si="69"/>
        <v>272</v>
      </c>
      <c r="B291" s="148" t="s">
        <v>56</v>
      </c>
      <c r="C291" s="64" t="s">
        <v>361</v>
      </c>
      <c r="D291" s="149">
        <v>153</v>
      </c>
      <c r="E291" s="184">
        <f t="shared" si="67"/>
        <v>5.2355304310928909E-4</v>
      </c>
      <c r="F291" s="185">
        <f t="shared" si="68"/>
        <v>0.88392863253420106</v>
      </c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</row>
    <row r="292" spans="1:75" ht="18.75" customHeight="1">
      <c r="A292" s="183">
        <f t="shared" si="69"/>
        <v>273</v>
      </c>
      <c r="B292" s="148" t="s">
        <v>56</v>
      </c>
      <c r="C292" s="64" t="s">
        <v>308</v>
      </c>
      <c r="D292" s="149">
        <v>152</v>
      </c>
      <c r="E292" s="184">
        <f t="shared" si="67"/>
        <v>5.2013112779484931E-4</v>
      </c>
      <c r="F292" s="185">
        <f t="shared" si="68"/>
        <v>0.88444876366199587</v>
      </c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</row>
    <row r="293" spans="1:75" ht="18.75" customHeight="1">
      <c r="A293" s="183">
        <f t="shared" si="69"/>
        <v>274</v>
      </c>
      <c r="B293" s="148" t="s">
        <v>58</v>
      </c>
      <c r="C293" s="64" t="s">
        <v>1655</v>
      </c>
      <c r="D293" s="149">
        <v>150</v>
      </c>
      <c r="E293" s="184">
        <f t="shared" si="67"/>
        <v>5.1328729716596975E-4</v>
      </c>
      <c r="F293" s="185">
        <f t="shared" si="68"/>
        <v>0.88496205095916181</v>
      </c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</row>
    <row r="294" spans="1:75" ht="18.75" customHeight="1">
      <c r="A294" s="183">
        <f t="shared" si="69"/>
        <v>275</v>
      </c>
      <c r="B294" s="148" t="s">
        <v>72</v>
      </c>
      <c r="C294" s="64" t="s">
        <v>366</v>
      </c>
      <c r="D294" s="149">
        <v>149</v>
      </c>
      <c r="E294" s="184">
        <f t="shared" si="67"/>
        <v>5.0986538185152997E-4</v>
      </c>
      <c r="F294" s="185">
        <f t="shared" si="68"/>
        <v>0.8854719163410133</v>
      </c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</row>
    <row r="295" spans="1:75" ht="18.75" customHeight="1">
      <c r="A295" s="183">
        <f t="shared" si="69"/>
        <v>276</v>
      </c>
      <c r="B295" s="148" t="s">
        <v>52</v>
      </c>
      <c r="C295" s="64" t="s">
        <v>307</v>
      </c>
      <c r="D295" s="149">
        <v>148</v>
      </c>
      <c r="E295" s="184">
        <f t="shared" si="67"/>
        <v>5.0644346653709019E-4</v>
      </c>
      <c r="F295" s="185">
        <f t="shared" si="68"/>
        <v>0.88597835980755035</v>
      </c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</row>
    <row r="296" spans="1:75" ht="18.75" customHeight="1">
      <c r="A296" s="183">
        <f t="shared" si="69"/>
        <v>277</v>
      </c>
      <c r="B296" s="148" t="s">
        <v>72</v>
      </c>
      <c r="C296" s="64" t="s">
        <v>340</v>
      </c>
      <c r="D296" s="149">
        <v>147</v>
      </c>
      <c r="E296" s="184">
        <f t="shared" si="67"/>
        <v>5.030215512226503E-4</v>
      </c>
      <c r="F296" s="185">
        <f t="shared" si="68"/>
        <v>0.88648138135877297</v>
      </c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</row>
    <row r="297" spans="1:75" ht="18.75" customHeight="1">
      <c r="A297" s="183">
        <f t="shared" si="69"/>
        <v>278</v>
      </c>
      <c r="B297" s="148" t="s">
        <v>917</v>
      </c>
      <c r="C297" s="64" t="s">
        <v>360</v>
      </c>
      <c r="D297" s="149">
        <v>146</v>
      </c>
      <c r="E297" s="184">
        <f t="shared" si="67"/>
        <v>4.9959963590821051E-4</v>
      </c>
      <c r="F297" s="185">
        <f t="shared" si="68"/>
        <v>0.88698098099468115</v>
      </c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</row>
    <row r="298" spans="1:75" ht="18.75" customHeight="1">
      <c r="A298" s="183">
        <f t="shared" si="69"/>
        <v>279</v>
      </c>
      <c r="B298" s="148" t="s">
        <v>72</v>
      </c>
      <c r="C298" s="64" t="s">
        <v>1697</v>
      </c>
      <c r="D298" s="149">
        <v>146</v>
      </c>
      <c r="E298" s="184">
        <f t="shared" si="67"/>
        <v>4.9959963590821051E-4</v>
      </c>
      <c r="F298" s="185">
        <f t="shared" si="68"/>
        <v>0.88748058063058932</v>
      </c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</row>
    <row r="299" spans="1:75" ht="18.75" customHeight="1">
      <c r="A299" s="183">
        <f t="shared" si="69"/>
        <v>280</v>
      </c>
      <c r="B299" s="148" t="s">
        <v>72</v>
      </c>
      <c r="C299" s="64" t="s">
        <v>1494</v>
      </c>
      <c r="D299" s="149">
        <v>145</v>
      </c>
      <c r="E299" s="184">
        <f t="shared" si="67"/>
        <v>4.9617772059377073E-4</v>
      </c>
      <c r="F299" s="185">
        <f t="shared" si="68"/>
        <v>0.88797675835118306</v>
      </c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</row>
    <row r="300" spans="1:75" ht="18.75" customHeight="1">
      <c r="A300" s="183">
        <f t="shared" si="69"/>
        <v>281</v>
      </c>
      <c r="B300" s="148" t="s">
        <v>58</v>
      </c>
      <c r="C300" s="64" t="s">
        <v>359</v>
      </c>
      <c r="D300" s="149">
        <v>145</v>
      </c>
      <c r="E300" s="184">
        <f t="shared" si="67"/>
        <v>4.9617772059377073E-4</v>
      </c>
      <c r="F300" s="185">
        <f t="shared" si="68"/>
        <v>0.8884729360717768</v>
      </c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</row>
    <row r="301" spans="1:75" ht="18.75" customHeight="1">
      <c r="A301" s="183">
        <f t="shared" si="69"/>
        <v>282</v>
      </c>
      <c r="B301" s="148" t="s">
        <v>52</v>
      </c>
      <c r="C301" s="64" t="s">
        <v>1741</v>
      </c>
      <c r="D301" s="149">
        <v>145</v>
      </c>
      <c r="E301" s="184">
        <f t="shared" si="67"/>
        <v>4.9617772059377073E-4</v>
      </c>
      <c r="F301" s="185">
        <f t="shared" si="68"/>
        <v>0.88896911379237054</v>
      </c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</row>
    <row r="302" spans="1:75" ht="18.75" customHeight="1">
      <c r="A302" s="183">
        <f t="shared" si="69"/>
        <v>283</v>
      </c>
      <c r="B302" s="148" t="s">
        <v>58</v>
      </c>
      <c r="C302" s="64" t="s">
        <v>350</v>
      </c>
      <c r="D302" s="149">
        <v>145</v>
      </c>
      <c r="E302" s="184">
        <f t="shared" si="67"/>
        <v>4.9617772059377073E-4</v>
      </c>
      <c r="F302" s="185">
        <f t="shared" si="68"/>
        <v>0.88946529151296427</v>
      </c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</row>
    <row r="303" spans="1:75" ht="18.75" customHeight="1">
      <c r="A303" s="183">
        <f t="shared" si="69"/>
        <v>284</v>
      </c>
      <c r="B303" s="148" t="s">
        <v>72</v>
      </c>
      <c r="C303" s="64" t="s">
        <v>362</v>
      </c>
      <c r="D303" s="149">
        <v>144</v>
      </c>
      <c r="E303" s="184">
        <f t="shared" si="67"/>
        <v>4.9275580527933095E-4</v>
      </c>
      <c r="F303" s="185">
        <f t="shared" si="68"/>
        <v>0.88995804731824357</v>
      </c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</row>
    <row r="304" spans="1:75" ht="18.75" customHeight="1">
      <c r="A304" s="183">
        <f t="shared" si="69"/>
        <v>285</v>
      </c>
      <c r="B304" s="148" t="s">
        <v>72</v>
      </c>
      <c r="C304" s="64" t="s">
        <v>432</v>
      </c>
      <c r="D304" s="149">
        <v>143</v>
      </c>
      <c r="E304" s="184">
        <f t="shared" si="67"/>
        <v>4.8933388996489117E-4</v>
      </c>
      <c r="F304" s="185">
        <f t="shared" si="68"/>
        <v>0.89044738120820843</v>
      </c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</row>
    <row r="305" spans="1:75" ht="18.75" customHeight="1">
      <c r="A305" s="183">
        <f t="shared" si="69"/>
        <v>286</v>
      </c>
      <c r="B305" s="148" t="s">
        <v>56</v>
      </c>
      <c r="C305" s="64" t="s">
        <v>334</v>
      </c>
      <c r="D305" s="149">
        <v>143</v>
      </c>
      <c r="E305" s="184">
        <f t="shared" si="67"/>
        <v>4.8933388996489117E-4</v>
      </c>
      <c r="F305" s="185">
        <f t="shared" si="68"/>
        <v>0.89093671509817329</v>
      </c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</row>
    <row r="306" spans="1:75" ht="18.75" customHeight="1">
      <c r="A306" s="183">
        <f t="shared" si="69"/>
        <v>287</v>
      </c>
      <c r="B306" s="148" t="s">
        <v>61</v>
      </c>
      <c r="C306" s="64" t="s">
        <v>1629</v>
      </c>
      <c r="D306" s="149">
        <v>142</v>
      </c>
      <c r="E306" s="184">
        <f t="shared" si="67"/>
        <v>4.8591197465045133E-4</v>
      </c>
      <c r="F306" s="185">
        <f t="shared" si="68"/>
        <v>0.89142262707282371</v>
      </c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</row>
    <row r="307" spans="1:75" ht="18.75" customHeight="1">
      <c r="A307" s="183">
        <f t="shared" si="69"/>
        <v>288</v>
      </c>
      <c r="B307" s="148" t="s">
        <v>58</v>
      </c>
      <c r="C307" s="64" t="s">
        <v>322</v>
      </c>
      <c r="D307" s="149">
        <v>142</v>
      </c>
      <c r="E307" s="184">
        <f t="shared" si="67"/>
        <v>4.8591197465045133E-4</v>
      </c>
      <c r="F307" s="185">
        <f t="shared" si="68"/>
        <v>0.89190853904747414</v>
      </c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</row>
    <row r="308" spans="1:75" ht="18.75" customHeight="1">
      <c r="A308" s="183">
        <f t="shared" si="69"/>
        <v>289</v>
      </c>
      <c r="B308" s="148" t="s">
        <v>72</v>
      </c>
      <c r="C308" s="64" t="s">
        <v>1556</v>
      </c>
      <c r="D308" s="149">
        <v>141</v>
      </c>
      <c r="E308" s="184">
        <f t="shared" si="67"/>
        <v>4.8249005933601155E-4</v>
      </c>
      <c r="F308" s="185">
        <f t="shared" si="68"/>
        <v>0.89239102910681012</v>
      </c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</row>
    <row r="309" spans="1:75" ht="18.75" customHeight="1">
      <c r="A309" s="183">
        <f t="shared" si="69"/>
        <v>290</v>
      </c>
      <c r="B309" s="148" t="s">
        <v>58</v>
      </c>
      <c r="C309" s="64" t="s">
        <v>341</v>
      </c>
      <c r="D309" s="149">
        <v>141</v>
      </c>
      <c r="E309" s="184">
        <f t="shared" si="67"/>
        <v>4.8249005933601155E-4</v>
      </c>
      <c r="F309" s="185">
        <f t="shared" si="68"/>
        <v>0.8928735191661461</v>
      </c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</row>
    <row r="310" spans="1:75" ht="18.75" customHeight="1">
      <c r="A310" s="183">
        <f t="shared" si="69"/>
        <v>291</v>
      </c>
      <c r="B310" s="148" t="s">
        <v>72</v>
      </c>
      <c r="C310" s="64" t="s">
        <v>348</v>
      </c>
      <c r="D310" s="149">
        <v>140</v>
      </c>
      <c r="E310" s="184">
        <f t="shared" si="67"/>
        <v>4.7906814402157177E-4</v>
      </c>
      <c r="F310" s="185">
        <f t="shared" si="68"/>
        <v>0.89335258731016765</v>
      </c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</row>
    <row r="311" spans="1:75" ht="18.75" customHeight="1">
      <c r="A311" s="183">
        <f t="shared" si="69"/>
        <v>292</v>
      </c>
      <c r="B311" s="148" t="s">
        <v>58</v>
      </c>
      <c r="C311" s="64" t="s">
        <v>1773</v>
      </c>
      <c r="D311" s="149">
        <v>140</v>
      </c>
      <c r="E311" s="184">
        <f t="shared" si="67"/>
        <v>4.7906814402157177E-4</v>
      </c>
      <c r="F311" s="185">
        <f t="shared" si="68"/>
        <v>0.89383165545418919</v>
      </c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</row>
    <row r="312" spans="1:75" ht="18.75" customHeight="1">
      <c r="A312" s="183">
        <f t="shared" si="69"/>
        <v>293</v>
      </c>
      <c r="B312" s="148" t="s">
        <v>72</v>
      </c>
      <c r="C312" s="64" t="s">
        <v>1570</v>
      </c>
      <c r="D312" s="149">
        <v>139</v>
      </c>
      <c r="E312" s="184">
        <f t="shared" si="67"/>
        <v>4.7564622870713193E-4</v>
      </c>
      <c r="F312" s="185">
        <f t="shared" si="68"/>
        <v>0.89430730168289629</v>
      </c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</row>
    <row r="313" spans="1:75" ht="18.75" customHeight="1">
      <c r="A313" s="183">
        <f t="shared" si="69"/>
        <v>294</v>
      </c>
      <c r="B313" s="148" t="s">
        <v>72</v>
      </c>
      <c r="C313" s="64" t="s">
        <v>1760</v>
      </c>
      <c r="D313" s="149">
        <v>139</v>
      </c>
      <c r="E313" s="184">
        <f t="shared" si="67"/>
        <v>4.7564622870713193E-4</v>
      </c>
      <c r="F313" s="185">
        <f t="shared" si="68"/>
        <v>0.8947829479116034</v>
      </c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</row>
    <row r="314" spans="1:75" ht="18.75" customHeight="1">
      <c r="A314" s="183">
        <f t="shared" si="69"/>
        <v>295</v>
      </c>
      <c r="B314" s="148" t="s">
        <v>58</v>
      </c>
      <c r="C314" s="64" t="s">
        <v>369</v>
      </c>
      <c r="D314" s="149">
        <v>137</v>
      </c>
      <c r="E314" s="184">
        <f t="shared" si="67"/>
        <v>4.6880239807825237E-4</v>
      </c>
      <c r="F314" s="185">
        <f t="shared" si="68"/>
        <v>0.89525175030968163</v>
      </c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</row>
    <row r="315" spans="1:75" ht="18.75" customHeight="1">
      <c r="A315" s="183">
        <f t="shared" si="69"/>
        <v>296</v>
      </c>
      <c r="B315" s="148" t="s">
        <v>56</v>
      </c>
      <c r="C315" s="64" t="s">
        <v>378</v>
      </c>
      <c r="D315" s="149">
        <v>137</v>
      </c>
      <c r="E315" s="184">
        <f t="shared" si="67"/>
        <v>4.6880239807825237E-4</v>
      </c>
      <c r="F315" s="185">
        <f t="shared" si="68"/>
        <v>0.89572055270775985</v>
      </c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</row>
    <row r="316" spans="1:75" ht="18.75" customHeight="1">
      <c r="A316" s="183">
        <f t="shared" si="69"/>
        <v>297</v>
      </c>
      <c r="B316" s="148" t="s">
        <v>52</v>
      </c>
      <c r="C316" s="64" t="s">
        <v>452</v>
      </c>
      <c r="D316" s="149">
        <v>137</v>
      </c>
      <c r="E316" s="184">
        <f t="shared" si="67"/>
        <v>4.6880239807825237E-4</v>
      </c>
      <c r="F316" s="185">
        <f t="shared" si="68"/>
        <v>0.89618935510583808</v>
      </c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</row>
    <row r="317" spans="1:75" ht="18.75" customHeight="1">
      <c r="A317" s="183">
        <f t="shared" si="69"/>
        <v>298</v>
      </c>
      <c r="B317" s="148" t="s">
        <v>917</v>
      </c>
      <c r="C317" s="64" t="s">
        <v>445</v>
      </c>
      <c r="D317" s="149">
        <v>136</v>
      </c>
      <c r="E317" s="184">
        <f t="shared" si="67"/>
        <v>4.6538048276381253E-4</v>
      </c>
      <c r="F317" s="185">
        <f t="shared" si="68"/>
        <v>0.89665473558860187</v>
      </c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</row>
    <row r="318" spans="1:75" ht="18.75" customHeight="1">
      <c r="A318" s="183">
        <f t="shared" si="69"/>
        <v>299</v>
      </c>
      <c r="B318" s="148" t="s">
        <v>917</v>
      </c>
      <c r="C318" s="64" t="s">
        <v>1673</v>
      </c>
      <c r="D318" s="149">
        <v>135</v>
      </c>
      <c r="E318" s="184">
        <f t="shared" si="67"/>
        <v>4.6195856744937275E-4</v>
      </c>
      <c r="F318" s="185">
        <f t="shared" si="68"/>
        <v>0.89711669415605122</v>
      </c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</row>
    <row r="319" spans="1:75" ht="18.75" customHeight="1">
      <c r="A319" s="183">
        <f t="shared" si="69"/>
        <v>300</v>
      </c>
      <c r="B319" s="148" t="s">
        <v>64</v>
      </c>
      <c r="C319" s="64" t="s">
        <v>408</v>
      </c>
      <c r="D319" s="149">
        <v>135</v>
      </c>
      <c r="E319" s="184">
        <f t="shared" si="67"/>
        <v>4.6195856744937275E-4</v>
      </c>
      <c r="F319" s="185">
        <f t="shared" si="68"/>
        <v>0.89757865272350057</v>
      </c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</row>
    <row r="320" spans="1:75" ht="18.75" customHeight="1">
      <c r="A320" s="183">
        <f t="shared" si="69"/>
        <v>301</v>
      </c>
      <c r="B320" s="148" t="s">
        <v>917</v>
      </c>
      <c r="C320" s="64" t="s">
        <v>365</v>
      </c>
      <c r="D320" s="149">
        <v>135</v>
      </c>
      <c r="E320" s="184">
        <f t="shared" si="67"/>
        <v>4.6195856744937275E-4</v>
      </c>
      <c r="F320" s="185">
        <f t="shared" si="68"/>
        <v>0.89804061129094992</v>
      </c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</row>
    <row r="321" spans="1:75" ht="18.75" customHeight="1">
      <c r="A321" s="183">
        <f t="shared" si="69"/>
        <v>302</v>
      </c>
      <c r="B321" s="148" t="s">
        <v>72</v>
      </c>
      <c r="C321" s="64" t="s">
        <v>1820</v>
      </c>
      <c r="D321" s="149">
        <v>135</v>
      </c>
      <c r="E321" s="184">
        <f t="shared" si="67"/>
        <v>4.6195856744937275E-4</v>
      </c>
      <c r="F321" s="185">
        <f t="shared" si="68"/>
        <v>0.89850256985839927</v>
      </c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</row>
    <row r="322" spans="1:75" ht="18.75" customHeight="1">
      <c r="A322" s="183">
        <f t="shared" si="69"/>
        <v>303</v>
      </c>
      <c r="B322" s="148" t="s">
        <v>917</v>
      </c>
      <c r="C322" s="64" t="s">
        <v>391</v>
      </c>
      <c r="D322" s="149">
        <v>134</v>
      </c>
      <c r="E322" s="184">
        <f t="shared" si="67"/>
        <v>4.5853665213493297E-4</v>
      </c>
      <c r="F322" s="185">
        <f t="shared" si="68"/>
        <v>0.89896110651053418</v>
      </c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</row>
    <row r="323" spans="1:75" ht="18.75" customHeight="1">
      <c r="A323" s="183">
        <f t="shared" si="69"/>
        <v>304</v>
      </c>
      <c r="B323" s="148" t="s">
        <v>79</v>
      </c>
      <c r="C323" s="64" t="s">
        <v>1514</v>
      </c>
      <c r="D323" s="149">
        <v>133</v>
      </c>
      <c r="E323" s="184">
        <f t="shared" si="67"/>
        <v>4.5511473682049319E-4</v>
      </c>
      <c r="F323" s="185">
        <f t="shared" si="68"/>
        <v>0.89941622124735465</v>
      </c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</row>
    <row r="324" spans="1:75" ht="18.75" customHeight="1">
      <c r="A324" s="183">
        <f t="shared" si="69"/>
        <v>305</v>
      </c>
      <c r="B324" s="148" t="s">
        <v>917</v>
      </c>
      <c r="C324" s="64" t="s">
        <v>1696</v>
      </c>
      <c r="D324" s="149">
        <v>133</v>
      </c>
      <c r="E324" s="184">
        <f t="shared" si="67"/>
        <v>4.5511473682049319E-4</v>
      </c>
      <c r="F324" s="185">
        <f t="shared" si="68"/>
        <v>0.89987133598417512</v>
      </c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</row>
    <row r="325" spans="1:75" ht="18.75" customHeight="1">
      <c r="A325" s="183">
        <f t="shared" si="69"/>
        <v>306</v>
      </c>
      <c r="B325" s="148" t="s">
        <v>64</v>
      </c>
      <c r="C325" s="64" t="s">
        <v>1705</v>
      </c>
      <c r="D325" s="149">
        <v>133</v>
      </c>
      <c r="E325" s="184">
        <f t="shared" si="67"/>
        <v>4.5511473682049319E-4</v>
      </c>
      <c r="F325" s="185">
        <f t="shared" si="68"/>
        <v>0.9003264507209956</v>
      </c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</row>
    <row r="326" spans="1:75" ht="18.75" customHeight="1">
      <c r="A326" s="183">
        <f t="shared" si="69"/>
        <v>307</v>
      </c>
      <c r="B326" s="148" t="s">
        <v>72</v>
      </c>
      <c r="C326" s="64" t="s">
        <v>351</v>
      </c>
      <c r="D326" s="149">
        <v>132</v>
      </c>
      <c r="E326" s="184">
        <f t="shared" si="67"/>
        <v>4.5169282150605335E-4</v>
      </c>
      <c r="F326" s="185">
        <f t="shared" si="68"/>
        <v>0.90077814354250163</v>
      </c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</row>
    <row r="327" spans="1:75" ht="18.75" customHeight="1">
      <c r="A327" s="183">
        <f t="shared" si="69"/>
        <v>308</v>
      </c>
      <c r="B327" s="148" t="s">
        <v>56</v>
      </c>
      <c r="C327" s="64" t="s">
        <v>1701</v>
      </c>
      <c r="D327" s="149">
        <v>132</v>
      </c>
      <c r="E327" s="184">
        <f t="shared" si="67"/>
        <v>4.5169282150605335E-4</v>
      </c>
      <c r="F327" s="185">
        <f t="shared" si="68"/>
        <v>0.90122983636400766</v>
      </c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</row>
    <row r="328" spans="1:75" ht="18.75" customHeight="1">
      <c r="A328" s="183">
        <f t="shared" si="69"/>
        <v>309</v>
      </c>
      <c r="B328" s="148" t="s">
        <v>58</v>
      </c>
      <c r="C328" s="64" t="s">
        <v>407</v>
      </c>
      <c r="D328" s="149">
        <v>131</v>
      </c>
      <c r="E328" s="184">
        <f t="shared" si="67"/>
        <v>4.4827090619161357E-4</v>
      </c>
      <c r="F328" s="185">
        <f t="shared" si="68"/>
        <v>0.90167810727019926</v>
      </c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</row>
    <row r="329" spans="1:75" ht="18.75" customHeight="1">
      <c r="A329" s="183">
        <f t="shared" si="69"/>
        <v>310</v>
      </c>
      <c r="B329" s="148" t="s">
        <v>58</v>
      </c>
      <c r="C329" s="64" t="s">
        <v>374</v>
      </c>
      <c r="D329" s="149">
        <v>129</v>
      </c>
      <c r="E329" s="184">
        <f t="shared" si="67"/>
        <v>4.4142707556273395E-4</v>
      </c>
      <c r="F329" s="185">
        <f t="shared" si="68"/>
        <v>0.90211953434576198</v>
      </c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</row>
    <row r="330" spans="1:75" ht="18.75" customHeight="1">
      <c r="A330" s="183">
        <f t="shared" si="69"/>
        <v>311</v>
      </c>
      <c r="B330" s="148" t="s">
        <v>72</v>
      </c>
      <c r="C330" s="64" t="s">
        <v>355</v>
      </c>
      <c r="D330" s="149">
        <v>129</v>
      </c>
      <c r="E330" s="184">
        <f t="shared" si="67"/>
        <v>4.4142707556273395E-4</v>
      </c>
      <c r="F330" s="185">
        <f t="shared" si="68"/>
        <v>0.90256096142132469</v>
      </c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</row>
    <row r="331" spans="1:75" ht="18.75" customHeight="1">
      <c r="A331" s="183">
        <f t="shared" si="69"/>
        <v>312</v>
      </c>
      <c r="B331" s="148" t="s">
        <v>72</v>
      </c>
      <c r="C331" s="64" t="s">
        <v>373</v>
      </c>
      <c r="D331" s="149">
        <v>126</v>
      </c>
      <c r="E331" s="184">
        <f t="shared" si="67"/>
        <v>4.3116132961941455E-4</v>
      </c>
      <c r="F331" s="185">
        <f t="shared" si="68"/>
        <v>0.90299212275094409</v>
      </c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</row>
    <row r="332" spans="1:75" ht="18.75" customHeight="1">
      <c r="A332" s="183">
        <f t="shared" si="69"/>
        <v>313</v>
      </c>
      <c r="B332" s="148" t="s">
        <v>917</v>
      </c>
      <c r="C332" s="64" t="s">
        <v>393</v>
      </c>
      <c r="D332" s="149">
        <v>126</v>
      </c>
      <c r="E332" s="184">
        <f t="shared" si="67"/>
        <v>4.3116132961941455E-4</v>
      </c>
      <c r="F332" s="185">
        <f t="shared" si="68"/>
        <v>0.90342328408056349</v>
      </c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</row>
    <row r="333" spans="1:75" ht="18.75" customHeight="1">
      <c r="A333" s="183">
        <f t="shared" si="69"/>
        <v>314</v>
      </c>
      <c r="B333" s="148" t="s">
        <v>58</v>
      </c>
      <c r="C333" s="64" t="s">
        <v>357</v>
      </c>
      <c r="D333" s="149">
        <v>125</v>
      </c>
      <c r="E333" s="184">
        <f t="shared" si="67"/>
        <v>4.2773941430497477E-4</v>
      </c>
      <c r="F333" s="185">
        <f t="shared" si="68"/>
        <v>0.90385102349486846</v>
      </c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</row>
    <row r="334" spans="1:75" ht="18.75" customHeight="1">
      <c r="A334" s="183">
        <f t="shared" si="69"/>
        <v>315</v>
      </c>
      <c r="B334" s="148" t="s">
        <v>61</v>
      </c>
      <c r="C334" s="64" t="s">
        <v>1559</v>
      </c>
      <c r="D334" s="149">
        <v>125</v>
      </c>
      <c r="E334" s="184">
        <f t="shared" si="67"/>
        <v>4.2773941430497477E-4</v>
      </c>
      <c r="F334" s="185">
        <f t="shared" si="68"/>
        <v>0.90427876290917342</v>
      </c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</row>
    <row r="335" spans="1:75" ht="18.75" customHeight="1">
      <c r="A335" s="183">
        <f t="shared" si="69"/>
        <v>316</v>
      </c>
      <c r="B335" s="148" t="s">
        <v>64</v>
      </c>
      <c r="C335" s="64" t="s">
        <v>1684</v>
      </c>
      <c r="D335" s="149">
        <v>125</v>
      </c>
      <c r="E335" s="184">
        <f t="shared" si="67"/>
        <v>4.2773941430497477E-4</v>
      </c>
      <c r="F335" s="185">
        <f t="shared" si="68"/>
        <v>0.90470650232347838</v>
      </c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</row>
    <row r="336" spans="1:75" ht="18.75" customHeight="1">
      <c r="A336" s="183">
        <f t="shared" si="69"/>
        <v>317</v>
      </c>
      <c r="B336" s="148" t="s">
        <v>79</v>
      </c>
      <c r="C336" s="64" t="s">
        <v>1512</v>
      </c>
      <c r="D336" s="149">
        <v>124</v>
      </c>
      <c r="E336" s="184">
        <f t="shared" si="67"/>
        <v>4.2431749899053499E-4</v>
      </c>
      <c r="F336" s="185">
        <f t="shared" si="68"/>
        <v>0.9051308198224689</v>
      </c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</row>
    <row r="337" spans="1:75" ht="18.75" customHeight="1">
      <c r="A337" s="183">
        <f t="shared" si="69"/>
        <v>318</v>
      </c>
      <c r="B337" s="148" t="s">
        <v>56</v>
      </c>
      <c r="C337" s="64" t="s">
        <v>1526</v>
      </c>
      <c r="D337" s="149">
        <v>124</v>
      </c>
      <c r="E337" s="184">
        <f t="shared" si="67"/>
        <v>4.2431749899053499E-4</v>
      </c>
      <c r="F337" s="185">
        <f t="shared" si="68"/>
        <v>0.90555513732145942</v>
      </c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</row>
    <row r="338" spans="1:75" ht="18.75" customHeight="1">
      <c r="A338" s="183">
        <f t="shared" si="69"/>
        <v>319</v>
      </c>
      <c r="B338" s="148" t="s">
        <v>61</v>
      </c>
      <c r="C338" s="64" t="s">
        <v>484</v>
      </c>
      <c r="D338" s="149">
        <v>124</v>
      </c>
      <c r="E338" s="184">
        <f t="shared" si="67"/>
        <v>4.2431749899053499E-4</v>
      </c>
      <c r="F338" s="185">
        <f t="shared" si="68"/>
        <v>0.90597945482044995</v>
      </c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</row>
    <row r="339" spans="1:75" ht="18.75" customHeight="1">
      <c r="A339" s="183">
        <f t="shared" si="69"/>
        <v>320</v>
      </c>
      <c r="B339" s="148" t="s">
        <v>61</v>
      </c>
      <c r="C339" s="64" t="s">
        <v>1591</v>
      </c>
      <c r="D339" s="149">
        <v>123</v>
      </c>
      <c r="E339" s="184">
        <f t="shared" si="67"/>
        <v>4.2089558367609521E-4</v>
      </c>
      <c r="F339" s="185">
        <f t="shared" si="68"/>
        <v>0.90640035040412603</v>
      </c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</row>
    <row r="340" spans="1:75" ht="18.75" customHeight="1">
      <c r="A340" s="183">
        <f t="shared" si="69"/>
        <v>321</v>
      </c>
      <c r="B340" s="148" t="s">
        <v>72</v>
      </c>
      <c r="C340" s="64" t="s">
        <v>356</v>
      </c>
      <c r="D340" s="149">
        <v>121</v>
      </c>
      <c r="E340" s="184">
        <f t="shared" ref="E340:E403" si="70">D340/$D$873</f>
        <v>4.1405175304721559E-4</v>
      </c>
      <c r="F340" s="185">
        <f t="shared" si="68"/>
        <v>0.90681440215717324</v>
      </c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</row>
    <row r="341" spans="1:75" ht="18.75" customHeight="1">
      <c r="A341" s="183">
        <f t="shared" si="69"/>
        <v>322</v>
      </c>
      <c r="B341" s="148" t="s">
        <v>52</v>
      </c>
      <c r="C341" s="64" t="s">
        <v>416</v>
      </c>
      <c r="D341" s="149">
        <v>121</v>
      </c>
      <c r="E341" s="184">
        <f t="shared" si="70"/>
        <v>4.1405175304721559E-4</v>
      </c>
      <c r="F341" s="185">
        <f t="shared" ref="F341:F404" si="71">F340+E341</f>
        <v>0.90722845391022044</v>
      </c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</row>
    <row r="342" spans="1:75" ht="18.75" customHeight="1">
      <c r="A342" s="183">
        <f t="shared" ref="A342:A405" si="72">A341+1</f>
        <v>323</v>
      </c>
      <c r="B342" s="148" t="s">
        <v>61</v>
      </c>
      <c r="C342" s="64" t="s">
        <v>331</v>
      </c>
      <c r="D342" s="149">
        <v>121</v>
      </c>
      <c r="E342" s="184">
        <f t="shared" si="70"/>
        <v>4.1405175304721559E-4</v>
      </c>
      <c r="F342" s="185">
        <f t="shared" si="71"/>
        <v>0.90764250566326765</v>
      </c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</row>
    <row r="343" spans="1:75" ht="18.75" customHeight="1">
      <c r="A343" s="183">
        <f t="shared" si="72"/>
        <v>324</v>
      </c>
      <c r="B343" s="148" t="s">
        <v>52</v>
      </c>
      <c r="C343" s="64" t="s">
        <v>370</v>
      </c>
      <c r="D343" s="149">
        <v>121</v>
      </c>
      <c r="E343" s="184">
        <f t="shared" si="70"/>
        <v>4.1405175304721559E-4</v>
      </c>
      <c r="F343" s="185">
        <f t="shared" si="71"/>
        <v>0.90805655741631486</v>
      </c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</row>
    <row r="344" spans="1:75" ht="18.75" customHeight="1">
      <c r="A344" s="183">
        <f t="shared" si="72"/>
        <v>325</v>
      </c>
      <c r="B344" s="148" t="s">
        <v>64</v>
      </c>
      <c r="C344" s="64" t="s">
        <v>380</v>
      </c>
      <c r="D344" s="149">
        <v>120</v>
      </c>
      <c r="E344" s="184">
        <f t="shared" si="70"/>
        <v>4.1062983773277581E-4</v>
      </c>
      <c r="F344" s="185">
        <f t="shared" si="71"/>
        <v>0.90846718725404763</v>
      </c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</row>
    <row r="345" spans="1:75" ht="18.75" customHeight="1">
      <c r="A345" s="183">
        <f t="shared" si="72"/>
        <v>326</v>
      </c>
      <c r="B345" s="148" t="s">
        <v>72</v>
      </c>
      <c r="C345" s="64" t="s">
        <v>392</v>
      </c>
      <c r="D345" s="149">
        <v>120</v>
      </c>
      <c r="E345" s="184">
        <f t="shared" si="70"/>
        <v>4.1062983773277581E-4</v>
      </c>
      <c r="F345" s="185">
        <f t="shared" si="71"/>
        <v>0.90887781709178039</v>
      </c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</row>
    <row r="346" spans="1:75" ht="18.75" customHeight="1">
      <c r="A346" s="183">
        <f t="shared" si="72"/>
        <v>327</v>
      </c>
      <c r="B346" s="148" t="s">
        <v>56</v>
      </c>
      <c r="C346" s="64" t="s">
        <v>382</v>
      </c>
      <c r="D346" s="149">
        <v>119</v>
      </c>
      <c r="E346" s="184">
        <f t="shared" si="70"/>
        <v>4.0720792241833597E-4</v>
      </c>
      <c r="F346" s="185">
        <f t="shared" si="71"/>
        <v>0.90928502501419872</v>
      </c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</row>
    <row r="347" spans="1:75" ht="18.75" customHeight="1">
      <c r="A347" s="183">
        <f t="shared" si="72"/>
        <v>328</v>
      </c>
      <c r="B347" s="148" t="s">
        <v>58</v>
      </c>
      <c r="C347" s="64" t="s">
        <v>335</v>
      </c>
      <c r="D347" s="149">
        <v>119</v>
      </c>
      <c r="E347" s="184">
        <f t="shared" si="70"/>
        <v>4.0720792241833597E-4</v>
      </c>
      <c r="F347" s="185">
        <f t="shared" si="71"/>
        <v>0.90969223293661705</v>
      </c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</row>
    <row r="348" spans="1:75" ht="18.75" customHeight="1">
      <c r="A348" s="183">
        <f t="shared" si="72"/>
        <v>329</v>
      </c>
      <c r="B348" s="148" t="s">
        <v>52</v>
      </c>
      <c r="C348" s="64" t="s">
        <v>353</v>
      </c>
      <c r="D348" s="149">
        <v>118</v>
      </c>
      <c r="E348" s="184">
        <f t="shared" si="70"/>
        <v>4.0378600710389619E-4</v>
      </c>
      <c r="F348" s="185">
        <f t="shared" si="71"/>
        <v>0.91009601894372094</v>
      </c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</row>
    <row r="349" spans="1:75" ht="18.75" customHeight="1">
      <c r="A349" s="183">
        <f t="shared" si="72"/>
        <v>330</v>
      </c>
      <c r="B349" s="148" t="s">
        <v>64</v>
      </c>
      <c r="C349" s="64" t="s">
        <v>405</v>
      </c>
      <c r="D349" s="149">
        <v>118</v>
      </c>
      <c r="E349" s="184">
        <f t="shared" si="70"/>
        <v>4.0378600710389619E-4</v>
      </c>
      <c r="F349" s="185">
        <f t="shared" si="71"/>
        <v>0.91049980495082483</v>
      </c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</row>
    <row r="350" spans="1:75" ht="18.75" customHeight="1">
      <c r="A350" s="183">
        <f t="shared" si="72"/>
        <v>331</v>
      </c>
      <c r="B350" s="148" t="s">
        <v>72</v>
      </c>
      <c r="C350" s="64" t="s">
        <v>383</v>
      </c>
      <c r="D350" s="149">
        <v>117</v>
      </c>
      <c r="E350" s="184">
        <f t="shared" si="70"/>
        <v>4.0036409178945641E-4</v>
      </c>
      <c r="F350" s="185">
        <f t="shared" si="71"/>
        <v>0.91090016904261428</v>
      </c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</row>
    <row r="351" spans="1:75" ht="18.75" customHeight="1">
      <c r="A351" s="183">
        <f t="shared" si="72"/>
        <v>332</v>
      </c>
      <c r="B351" s="148" t="s">
        <v>72</v>
      </c>
      <c r="C351" s="64" t="s">
        <v>364</v>
      </c>
      <c r="D351" s="149">
        <v>116</v>
      </c>
      <c r="E351" s="184">
        <f t="shared" si="70"/>
        <v>3.9694217647501657E-4</v>
      </c>
      <c r="F351" s="185">
        <f t="shared" si="71"/>
        <v>0.9112971112190893</v>
      </c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</row>
    <row r="352" spans="1:75" ht="18.75" customHeight="1">
      <c r="A352" s="183">
        <f t="shared" si="72"/>
        <v>333</v>
      </c>
      <c r="B352" s="148" t="s">
        <v>52</v>
      </c>
      <c r="C352" s="64" t="s">
        <v>1521</v>
      </c>
      <c r="D352" s="149">
        <v>116</v>
      </c>
      <c r="E352" s="184">
        <f t="shared" si="70"/>
        <v>3.9694217647501657E-4</v>
      </c>
      <c r="F352" s="185">
        <f t="shared" si="71"/>
        <v>0.91169405339556431</v>
      </c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</row>
    <row r="353" spans="1:75" ht="18.75" customHeight="1">
      <c r="A353" s="183">
        <f t="shared" si="72"/>
        <v>334</v>
      </c>
      <c r="B353" s="148" t="s">
        <v>72</v>
      </c>
      <c r="C353" s="64" t="s">
        <v>387</v>
      </c>
      <c r="D353" s="149">
        <v>115</v>
      </c>
      <c r="E353" s="184">
        <f t="shared" si="70"/>
        <v>3.9352026116057679E-4</v>
      </c>
      <c r="F353" s="185">
        <f t="shared" si="71"/>
        <v>0.91208757365672488</v>
      </c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</row>
    <row r="354" spans="1:75" ht="18.75" customHeight="1">
      <c r="A354" s="183">
        <f t="shared" si="72"/>
        <v>335</v>
      </c>
      <c r="B354" s="148" t="s">
        <v>58</v>
      </c>
      <c r="C354" s="64" t="s">
        <v>375</v>
      </c>
      <c r="D354" s="149">
        <v>115</v>
      </c>
      <c r="E354" s="184">
        <f t="shared" si="70"/>
        <v>3.9352026116057679E-4</v>
      </c>
      <c r="F354" s="185">
        <f t="shared" si="71"/>
        <v>0.91248109391788546</v>
      </c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</row>
    <row r="355" spans="1:75" ht="18.75" customHeight="1">
      <c r="A355" s="183">
        <f t="shared" si="72"/>
        <v>336</v>
      </c>
      <c r="B355" s="148" t="s">
        <v>52</v>
      </c>
      <c r="C355" s="64" t="s">
        <v>354</v>
      </c>
      <c r="D355" s="149">
        <v>114</v>
      </c>
      <c r="E355" s="184">
        <f t="shared" si="70"/>
        <v>3.9009834584613701E-4</v>
      </c>
      <c r="F355" s="185">
        <f t="shared" si="71"/>
        <v>0.91287119226373159</v>
      </c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</row>
    <row r="356" spans="1:75" ht="18.75" customHeight="1">
      <c r="A356" s="183">
        <f t="shared" si="72"/>
        <v>337</v>
      </c>
      <c r="B356" s="148" t="s">
        <v>917</v>
      </c>
      <c r="C356" s="64" t="s">
        <v>460</v>
      </c>
      <c r="D356" s="149">
        <v>114</v>
      </c>
      <c r="E356" s="184">
        <f t="shared" si="70"/>
        <v>3.9009834584613701E-4</v>
      </c>
      <c r="F356" s="185">
        <f t="shared" si="71"/>
        <v>0.91326129060957772</v>
      </c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</row>
    <row r="357" spans="1:75" ht="18.75" customHeight="1">
      <c r="A357" s="183">
        <f t="shared" si="72"/>
        <v>338</v>
      </c>
      <c r="B357" s="148" t="s">
        <v>52</v>
      </c>
      <c r="C357" s="64" t="s">
        <v>1687</v>
      </c>
      <c r="D357" s="149">
        <v>114</v>
      </c>
      <c r="E357" s="184">
        <f t="shared" si="70"/>
        <v>3.9009834584613701E-4</v>
      </c>
      <c r="F357" s="185">
        <f t="shared" si="71"/>
        <v>0.91365138895542386</v>
      </c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</row>
    <row r="358" spans="1:75" ht="18.75" customHeight="1">
      <c r="A358" s="183">
        <f t="shared" si="72"/>
        <v>339</v>
      </c>
      <c r="B358" s="148" t="s">
        <v>72</v>
      </c>
      <c r="C358" s="64" t="s">
        <v>410</v>
      </c>
      <c r="D358" s="149">
        <v>114</v>
      </c>
      <c r="E358" s="184">
        <f t="shared" si="70"/>
        <v>3.9009834584613701E-4</v>
      </c>
      <c r="F358" s="185">
        <f t="shared" si="71"/>
        <v>0.91404148730126999</v>
      </c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</row>
    <row r="359" spans="1:75" ht="18.75" customHeight="1">
      <c r="A359" s="183">
        <f t="shared" si="72"/>
        <v>340</v>
      </c>
      <c r="B359" s="148" t="s">
        <v>58</v>
      </c>
      <c r="C359" s="64" t="s">
        <v>1792</v>
      </c>
      <c r="D359" s="149">
        <v>114</v>
      </c>
      <c r="E359" s="184">
        <f t="shared" si="70"/>
        <v>3.9009834584613701E-4</v>
      </c>
      <c r="F359" s="185">
        <f t="shared" si="71"/>
        <v>0.91443158564711613</v>
      </c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</row>
    <row r="360" spans="1:75" ht="18.75" customHeight="1">
      <c r="A360" s="183">
        <f t="shared" si="72"/>
        <v>341</v>
      </c>
      <c r="B360" s="148" t="s">
        <v>72</v>
      </c>
      <c r="C360" s="64" t="s">
        <v>1563</v>
      </c>
      <c r="D360" s="149">
        <v>113</v>
      </c>
      <c r="E360" s="184">
        <f t="shared" si="70"/>
        <v>3.8667643053169718E-4</v>
      </c>
      <c r="F360" s="185">
        <f t="shared" si="71"/>
        <v>0.91481826207764783</v>
      </c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</row>
    <row r="361" spans="1:75" ht="18.75" customHeight="1">
      <c r="A361" s="183">
        <f t="shared" si="72"/>
        <v>342</v>
      </c>
      <c r="B361" s="148" t="s">
        <v>56</v>
      </c>
      <c r="C361" s="64" t="s">
        <v>419</v>
      </c>
      <c r="D361" s="149">
        <v>113</v>
      </c>
      <c r="E361" s="184">
        <f t="shared" si="70"/>
        <v>3.8667643053169718E-4</v>
      </c>
      <c r="F361" s="185">
        <f t="shared" si="71"/>
        <v>0.91520493850817952</v>
      </c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</row>
    <row r="362" spans="1:75" ht="18.75" customHeight="1">
      <c r="A362" s="183">
        <f t="shared" si="72"/>
        <v>343</v>
      </c>
      <c r="B362" s="148" t="s">
        <v>61</v>
      </c>
      <c r="C362" s="64" t="s">
        <v>414</v>
      </c>
      <c r="D362" s="149">
        <v>113</v>
      </c>
      <c r="E362" s="184">
        <f t="shared" si="70"/>
        <v>3.8667643053169718E-4</v>
      </c>
      <c r="F362" s="185">
        <f t="shared" si="71"/>
        <v>0.91559161493871122</v>
      </c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</row>
    <row r="363" spans="1:75" ht="18.75" customHeight="1">
      <c r="A363" s="183">
        <f t="shared" si="72"/>
        <v>344</v>
      </c>
      <c r="B363" s="148" t="s">
        <v>917</v>
      </c>
      <c r="C363" s="64" t="s">
        <v>358</v>
      </c>
      <c r="D363" s="149">
        <v>112</v>
      </c>
      <c r="E363" s="184">
        <f t="shared" si="70"/>
        <v>3.8325451521725739E-4</v>
      </c>
      <c r="F363" s="185">
        <f t="shared" si="71"/>
        <v>0.91597486945392848</v>
      </c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</row>
    <row r="364" spans="1:75" ht="18.75" customHeight="1">
      <c r="A364" s="183">
        <f t="shared" si="72"/>
        <v>345</v>
      </c>
      <c r="B364" s="148" t="s">
        <v>917</v>
      </c>
      <c r="C364" s="64" t="s">
        <v>1532</v>
      </c>
      <c r="D364" s="149">
        <v>112</v>
      </c>
      <c r="E364" s="184">
        <f t="shared" si="70"/>
        <v>3.8325451521725739E-4</v>
      </c>
      <c r="F364" s="185">
        <f t="shared" si="71"/>
        <v>0.91635812396914573</v>
      </c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</row>
    <row r="365" spans="1:75" ht="18.75" customHeight="1">
      <c r="A365" s="183">
        <f t="shared" si="72"/>
        <v>346</v>
      </c>
      <c r="B365" s="148" t="s">
        <v>61</v>
      </c>
      <c r="C365" s="64" t="s">
        <v>472</v>
      </c>
      <c r="D365" s="149">
        <v>111</v>
      </c>
      <c r="E365" s="184">
        <f t="shared" si="70"/>
        <v>3.7983259990281761E-4</v>
      </c>
      <c r="F365" s="185">
        <f t="shared" si="71"/>
        <v>0.91673795656904855</v>
      </c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</row>
    <row r="366" spans="1:75" ht="18.75" customHeight="1">
      <c r="A366" s="183">
        <f t="shared" si="72"/>
        <v>347</v>
      </c>
      <c r="B366" s="148" t="s">
        <v>72</v>
      </c>
      <c r="C366" s="64" t="s">
        <v>1627</v>
      </c>
      <c r="D366" s="149">
        <v>111</v>
      </c>
      <c r="E366" s="184">
        <f t="shared" si="70"/>
        <v>3.7983259990281761E-4</v>
      </c>
      <c r="F366" s="185">
        <f t="shared" si="71"/>
        <v>0.91711778916895137</v>
      </c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</row>
    <row r="367" spans="1:75" ht="18.75" customHeight="1">
      <c r="A367" s="183">
        <f t="shared" si="72"/>
        <v>348</v>
      </c>
      <c r="B367" s="148" t="s">
        <v>58</v>
      </c>
      <c r="C367" s="64" t="s">
        <v>1496</v>
      </c>
      <c r="D367" s="149">
        <v>110</v>
      </c>
      <c r="E367" s="184">
        <f t="shared" si="70"/>
        <v>3.7641068458837783E-4</v>
      </c>
      <c r="F367" s="185">
        <f t="shared" si="71"/>
        <v>0.91749419985353975</v>
      </c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</row>
    <row r="368" spans="1:75" ht="18.75" customHeight="1">
      <c r="A368" s="183">
        <f t="shared" si="72"/>
        <v>349</v>
      </c>
      <c r="B368" s="148" t="s">
        <v>72</v>
      </c>
      <c r="C368" s="64" t="s">
        <v>1548</v>
      </c>
      <c r="D368" s="149">
        <v>110</v>
      </c>
      <c r="E368" s="184">
        <f t="shared" si="70"/>
        <v>3.7641068458837783E-4</v>
      </c>
      <c r="F368" s="185">
        <f t="shared" si="71"/>
        <v>0.91787061053812813</v>
      </c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</row>
    <row r="369" spans="1:75" ht="18.75" customHeight="1">
      <c r="A369" s="183">
        <f t="shared" si="72"/>
        <v>350</v>
      </c>
      <c r="B369" s="148" t="s">
        <v>52</v>
      </c>
      <c r="C369" s="64" t="s">
        <v>436</v>
      </c>
      <c r="D369" s="149">
        <v>110</v>
      </c>
      <c r="E369" s="184">
        <f t="shared" si="70"/>
        <v>3.7641068458837783E-4</v>
      </c>
      <c r="F369" s="185">
        <f t="shared" si="71"/>
        <v>0.91824702122271651</v>
      </c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</row>
    <row r="370" spans="1:75" ht="18.75" customHeight="1">
      <c r="A370" s="183">
        <f t="shared" si="72"/>
        <v>351</v>
      </c>
      <c r="B370" s="148" t="s">
        <v>52</v>
      </c>
      <c r="C370" s="64" t="s">
        <v>1568</v>
      </c>
      <c r="D370" s="149">
        <v>109</v>
      </c>
      <c r="E370" s="184">
        <f t="shared" si="70"/>
        <v>3.7298876927393799E-4</v>
      </c>
      <c r="F370" s="185">
        <f t="shared" si="71"/>
        <v>0.91862000999199045</v>
      </c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</row>
    <row r="371" spans="1:75" ht="18.75" customHeight="1">
      <c r="A371" s="183">
        <f t="shared" si="72"/>
        <v>352</v>
      </c>
      <c r="B371" s="148" t="s">
        <v>72</v>
      </c>
      <c r="C371" s="64" t="s">
        <v>402</v>
      </c>
      <c r="D371" s="149">
        <v>109</v>
      </c>
      <c r="E371" s="184">
        <f t="shared" si="70"/>
        <v>3.7298876927393799E-4</v>
      </c>
      <c r="F371" s="185">
        <f t="shared" si="71"/>
        <v>0.91899299876126439</v>
      </c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</row>
    <row r="372" spans="1:75" ht="18.75" customHeight="1">
      <c r="A372" s="183">
        <f t="shared" si="72"/>
        <v>353</v>
      </c>
      <c r="B372" s="148" t="s">
        <v>64</v>
      </c>
      <c r="C372" s="64" t="s">
        <v>1712</v>
      </c>
      <c r="D372" s="149">
        <v>109</v>
      </c>
      <c r="E372" s="184">
        <f t="shared" si="70"/>
        <v>3.7298876927393799E-4</v>
      </c>
      <c r="F372" s="185">
        <f t="shared" si="71"/>
        <v>0.91936598753053833</v>
      </c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</row>
    <row r="373" spans="1:75" ht="18.75" customHeight="1">
      <c r="A373" s="183">
        <f t="shared" si="72"/>
        <v>354</v>
      </c>
      <c r="B373" s="148" t="s">
        <v>61</v>
      </c>
      <c r="C373" s="64" t="s">
        <v>1816</v>
      </c>
      <c r="D373" s="149">
        <v>109</v>
      </c>
      <c r="E373" s="184">
        <f t="shared" si="70"/>
        <v>3.7298876927393799E-4</v>
      </c>
      <c r="F373" s="185">
        <f t="shared" si="71"/>
        <v>0.91973897629981227</v>
      </c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</row>
    <row r="374" spans="1:75" ht="18.75" customHeight="1">
      <c r="A374" s="183">
        <f t="shared" si="72"/>
        <v>355</v>
      </c>
      <c r="B374" s="148" t="s">
        <v>58</v>
      </c>
      <c r="C374" s="64" t="s">
        <v>1586</v>
      </c>
      <c r="D374" s="149">
        <v>108</v>
      </c>
      <c r="E374" s="184">
        <f t="shared" si="70"/>
        <v>3.6956685395949821E-4</v>
      </c>
      <c r="F374" s="185">
        <f t="shared" si="71"/>
        <v>0.92010854315377177</v>
      </c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</row>
    <row r="375" spans="1:75" ht="18.75" customHeight="1">
      <c r="A375" s="183">
        <f t="shared" si="72"/>
        <v>356</v>
      </c>
      <c r="B375" s="148" t="s">
        <v>79</v>
      </c>
      <c r="C375" s="64" t="s">
        <v>428</v>
      </c>
      <c r="D375" s="149">
        <v>108</v>
      </c>
      <c r="E375" s="184">
        <f t="shared" si="70"/>
        <v>3.6956685395949821E-4</v>
      </c>
      <c r="F375" s="185">
        <f t="shared" si="71"/>
        <v>0.92047811000773128</v>
      </c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</row>
    <row r="376" spans="1:75" ht="18.75" customHeight="1">
      <c r="A376" s="183">
        <f t="shared" si="72"/>
        <v>357</v>
      </c>
      <c r="B376" s="148" t="s">
        <v>72</v>
      </c>
      <c r="C376" s="64" t="s">
        <v>397</v>
      </c>
      <c r="D376" s="149">
        <v>107</v>
      </c>
      <c r="E376" s="184">
        <f t="shared" si="70"/>
        <v>3.6614493864505843E-4</v>
      </c>
      <c r="F376" s="185">
        <f t="shared" si="71"/>
        <v>0.92084425494637634</v>
      </c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</row>
    <row r="377" spans="1:75" ht="18.75" customHeight="1">
      <c r="A377" s="183">
        <f t="shared" si="72"/>
        <v>358</v>
      </c>
      <c r="B377" s="148" t="s">
        <v>917</v>
      </c>
      <c r="C377" s="64" t="s">
        <v>461</v>
      </c>
      <c r="D377" s="149">
        <v>107</v>
      </c>
      <c r="E377" s="184">
        <f t="shared" si="70"/>
        <v>3.6614493864505843E-4</v>
      </c>
      <c r="F377" s="185">
        <f t="shared" si="71"/>
        <v>0.9212103998850214</v>
      </c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</row>
    <row r="378" spans="1:75" ht="18.75" customHeight="1">
      <c r="A378" s="183">
        <f t="shared" si="72"/>
        <v>359</v>
      </c>
      <c r="B378" s="148" t="s">
        <v>52</v>
      </c>
      <c r="C378" s="64" t="s">
        <v>1624</v>
      </c>
      <c r="D378" s="149">
        <v>106</v>
      </c>
      <c r="E378" s="184">
        <f t="shared" si="70"/>
        <v>3.627230233306186E-4</v>
      </c>
      <c r="F378" s="185">
        <f t="shared" si="71"/>
        <v>0.92157312290835203</v>
      </c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</row>
    <row r="379" spans="1:75" ht="18.75" customHeight="1">
      <c r="A379" s="183">
        <f t="shared" si="72"/>
        <v>360</v>
      </c>
      <c r="B379" s="148" t="s">
        <v>56</v>
      </c>
      <c r="C379" s="64" t="s">
        <v>424</v>
      </c>
      <c r="D379" s="149">
        <v>106</v>
      </c>
      <c r="E379" s="184">
        <f t="shared" si="70"/>
        <v>3.627230233306186E-4</v>
      </c>
      <c r="F379" s="185">
        <f t="shared" si="71"/>
        <v>0.92193584593168265</v>
      </c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</row>
    <row r="380" spans="1:75" ht="18.75" customHeight="1">
      <c r="A380" s="183">
        <f t="shared" si="72"/>
        <v>361</v>
      </c>
      <c r="B380" s="148" t="s">
        <v>917</v>
      </c>
      <c r="C380" s="64" t="s">
        <v>1723</v>
      </c>
      <c r="D380" s="149">
        <v>106</v>
      </c>
      <c r="E380" s="184">
        <f t="shared" si="70"/>
        <v>3.627230233306186E-4</v>
      </c>
      <c r="F380" s="185">
        <f t="shared" si="71"/>
        <v>0.92229856895501328</v>
      </c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</row>
    <row r="381" spans="1:75" ht="18.75" customHeight="1">
      <c r="A381" s="183">
        <f t="shared" si="72"/>
        <v>362</v>
      </c>
      <c r="B381" s="148" t="s">
        <v>72</v>
      </c>
      <c r="C381" s="64" t="s">
        <v>1785</v>
      </c>
      <c r="D381" s="149">
        <v>106</v>
      </c>
      <c r="E381" s="184">
        <f t="shared" si="70"/>
        <v>3.627230233306186E-4</v>
      </c>
      <c r="F381" s="185">
        <f t="shared" si="71"/>
        <v>0.9226612919783439</v>
      </c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</row>
    <row r="382" spans="1:75" ht="18.75" customHeight="1">
      <c r="A382" s="183">
        <f t="shared" si="72"/>
        <v>363</v>
      </c>
      <c r="B382" s="148" t="s">
        <v>72</v>
      </c>
      <c r="C382" s="64" t="s">
        <v>477</v>
      </c>
      <c r="D382" s="149">
        <v>105</v>
      </c>
      <c r="E382" s="184">
        <f t="shared" si="70"/>
        <v>3.5930110801617881E-4</v>
      </c>
      <c r="F382" s="185">
        <f t="shared" si="71"/>
        <v>0.92302059308636009</v>
      </c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</row>
    <row r="383" spans="1:75" ht="18.75" customHeight="1">
      <c r="A383" s="183">
        <f t="shared" si="72"/>
        <v>364</v>
      </c>
      <c r="B383" s="148" t="s">
        <v>72</v>
      </c>
      <c r="C383" s="64" t="s">
        <v>390</v>
      </c>
      <c r="D383" s="149">
        <v>104</v>
      </c>
      <c r="E383" s="184">
        <f t="shared" si="70"/>
        <v>3.5587919270173903E-4</v>
      </c>
      <c r="F383" s="185">
        <f t="shared" si="71"/>
        <v>0.92337647227906183</v>
      </c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</row>
    <row r="384" spans="1:75" ht="18.75" customHeight="1">
      <c r="A384" s="183">
        <f t="shared" si="72"/>
        <v>365</v>
      </c>
      <c r="B384" s="148" t="s">
        <v>72</v>
      </c>
      <c r="C384" s="64" t="s">
        <v>423</v>
      </c>
      <c r="D384" s="149">
        <v>103</v>
      </c>
      <c r="E384" s="184">
        <f t="shared" si="70"/>
        <v>3.524572773872992E-4</v>
      </c>
      <c r="F384" s="185">
        <f t="shared" si="71"/>
        <v>0.92372892955644914</v>
      </c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</row>
    <row r="385" spans="1:75" ht="18.75" customHeight="1">
      <c r="A385" s="183">
        <f t="shared" si="72"/>
        <v>366</v>
      </c>
      <c r="B385" s="148" t="s">
        <v>64</v>
      </c>
      <c r="C385" s="64" t="s">
        <v>376</v>
      </c>
      <c r="D385" s="149">
        <v>103</v>
      </c>
      <c r="E385" s="184">
        <f t="shared" si="70"/>
        <v>3.524572773872992E-4</v>
      </c>
      <c r="F385" s="185">
        <f t="shared" si="71"/>
        <v>0.92408138683383645</v>
      </c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</row>
    <row r="386" spans="1:75" ht="18.75" customHeight="1">
      <c r="A386" s="183">
        <f t="shared" si="72"/>
        <v>367</v>
      </c>
      <c r="B386" s="148" t="s">
        <v>72</v>
      </c>
      <c r="C386" s="64" t="s">
        <v>1728</v>
      </c>
      <c r="D386" s="149">
        <v>103</v>
      </c>
      <c r="E386" s="184">
        <f t="shared" si="70"/>
        <v>3.524572773872992E-4</v>
      </c>
      <c r="F386" s="185">
        <f t="shared" si="71"/>
        <v>0.92443384411122376</v>
      </c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</row>
    <row r="387" spans="1:75" ht="18.75" customHeight="1">
      <c r="A387" s="183">
        <f t="shared" si="72"/>
        <v>368</v>
      </c>
      <c r="B387" s="148" t="s">
        <v>58</v>
      </c>
      <c r="C387" s="64" t="s">
        <v>412</v>
      </c>
      <c r="D387" s="149">
        <v>100</v>
      </c>
      <c r="E387" s="184">
        <f t="shared" si="70"/>
        <v>3.4219153144397985E-4</v>
      </c>
      <c r="F387" s="185">
        <f t="shared" si="71"/>
        <v>0.92477603564266775</v>
      </c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</row>
    <row r="388" spans="1:75" ht="18.75" customHeight="1">
      <c r="A388" s="183">
        <f t="shared" si="72"/>
        <v>369</v>
      </c>
      <c r="B388" s="148" t="s">
        <v>64</v>
      </c>
      <c r="C388" s="64" t="s">
        <v>425</v>
      </c>
      <c r="D388" s="149">
        <v>100</v>
      </c>
      <c r="E388" s="184">
        <f t="shared" si="70"/>
        <v>3.4219153144397985E-4</v>
      </c>
      <c r="F388" s="185">
        <f t="shared" si="71"/>
        <v>0.92511822717411174</v>
      </c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</row>
    <row r="389" spans="1:75" ht="18.75" customHeight="1">
      <c r="A389" s="183">
        <f t="shared" si="72"/>
        <v>370</v>
      </c>
      <c r="B389" s="148" t="s">
        <v>72</v>
      </c>
      <c r="C389" s="64" t="s">
        <v>434</v>
      </c>
      <c r="D389" s="149">
        <v>98</v>
      </c>
      <c r="E389" s="184">
        <f t="shared" si="70"/>
        <v>3.3534770081510023E-4</v>
      </c>
      <c r="F389" s="185">
        <f t="shared" si="71"/>
        <v>0.92545357487492685</v>
      </c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</row>
    <row r="390" spans="1:75" ht="18.75" customHeight="1">
      <c r="A390" s="183">
        <f t="shared" si="72"/>
        <v>371</v>
      </c>
      <c r="B390" s="148" t="s">
        <v>58</v>
      </c>
      <c r="C390" s="64" t="s">
        <v>1737</v>
      </c>
      <c r="D390" s="149">
        <v>98</v>
      </c>
      <c r="E390" s="184">
        <f t="shared" si="70"/>
        <v>3.3534770081510023E-4</v>
      </c>
      <c r="F390" s="185">
        <f t="shared" si="71"/>
        <v>0.92578892257574197</v>
      </c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</row>
    <row r="391" spans="1:75" ht="18.75" customHeight="1">
      <c r="A391" s="183">
        <f t="shared" si="72"/>
        <v>372</v>
      </c>
      <c r="B391" s="148" t="s">
        <v>61</v>
      </c>
      <c r="C391" s="64" t="s">
        <v>1756</v>
      </c>
      <c r="D391" s="149">
        <v>98</v>
      </c>
      <c r="E391" s="184">
        <f t="shared" si="70"/>
        <v>3.3534770081510023E-4</v>
      </c>
      <c r="F391" s="185">
        <f t="shared" si="71"/>
        <v>0.92612427027655708</v>
      </c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</row>
    <row r="392" spans="1:75" ht="18.75" customHeight="1">
      <c r="A392" s="183">
        <f t="shared" si="72"/>
        <v>373</v>
      </c>
      <c r="B392" s="148" t="s">
        <v>58</v>
      </c>
      <c r="C392" s="64" t="s">
        <v>396</v>
      </c>
      <c r="D392" s="149">
        <v>97</v>
      </c>
      <c r="E392" s="184">
        <f t="shared" si="70"/>
        <v>3.3192578550066045E-4</v>
      </c>
      <c r="F392" s="185">
        <f t="shared" si="71"/>
        <v>0.92645619606205776</v>
      </c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</row>
    <row r="393" spans="1:75" ht="18.75" customHeight="1">
      <c r="A393" s="183">
        <f t="shared" si="72"/>
        <v>374</v>
      </c>
      <c r="B393" s="148" t="s">
        <v>61</v>
      </c>
      <c r="C393" s="64" t="s">
        <v>479</v>
      </c>
      <c r="D393" s="149">
        <v>97</v>
      </c>
      <c r="E393" s="184">
        <f t="shared" si="70"/>
        <v>3.3192578550066045E-4</v>
      </c>
      <c r="F393" s="185">
        <f t="shared" si="71"/>
        <v>0.92678812184755843</v>
      </c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</row>
    <row r="394" spans="1:75" ht="18.75" customHeight="1">
      <c r="A394" s="183">
        <f t="shared" si="72"/>
        <v>375</v>
      </c>
      <c r="B394" s="148" t="s">
        <v>917</v>
      </c>
      <c r="C394" s="64" t="s">
        <v>488</v>
      </c>
      <c r="D394" s="149">
        <v>97</v>
      </c>
      <c r="E394" s="184">
        <f t="shared" si="70"/>
        <v>3.3192578550066045E-4</v>
      </c>
      <c r="F394" s="185">
        <f t="shared" si="71"/>
        <v>0.92712004763305911</v>
      </c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</row>
    <row r="395" spans="1:75" ht="18.75" customHeight="1">
      <c r="A395" s="183">
        <f t="shared" si="72"/>
        <v>376</v>
      </c>
      <c r="B395" s="148" t="s">
        <v>58</v>
      </c>
      <c r="C395" s="64" t="s">
        <v>388</v>
      </c>
      <c r="D395" s="149">
        <v>97</v>
      </c>
      <c r="E395" s="184">
        <f t="shared" si="70"/>
        <v>3.3192578550066045E-4</v>
      </c>
      <c r="F395" s="185">
        <f t="shared" si="71"/>
        <v>0.92745197341855978</v>
      </c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</row>
    <row r="396" spans="1:75" ht="18.75" customHeight="1">
      <c r="A396" s="183">
        <f t="shared" si="72"/>
        <v>377</v>
      </c>
      <c r="B396" s="148" t="s">
        <v>64</v>
      </c>
      <c r="C396" s="64" t="s">
        <v>1742</v>
      </c>
      <c r="D396" s="149">
        <v>97</v>
      </c>
      <c r="E396" s="184">
        <f t="shared" si="70"/>
        <v>3.3192578550066045E-4</v>
      </c>
      <c r="F396" s="185">
        <f t="shared" si="71"/>
        <v>0.92778389920406046</v>
      </c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</row>
    <row r="397" spans="1:75" ht="18.75" customHeight="1">
      <c r="A397" s="183">
        <f t="shared" si="72"/>
        <v>378</v>
      </c>
      <c r="B397" s="148" t="s">
        <v>58</v>
      </c>
      <c r="C397" s="64" t="s">
        <v>1656</v>
      </c>
      <c r="D397" s="149">
        <v>96</v>
      </c>
      <c r="E397" s="184">
        <f t="shared" si="70"/>
        <v>3.2850387018622062E-4</v>
      </c>
      <c r="F397" s="185">
        <f t="shared" si="71"/>
        <v>0.92811240307424669</v>
      </c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</row>
    <row r="398" spans="1:75" ht="18.75" customHeight="1">
      <c r="A398" s="183">
        <f t="shared" si="72"/>
        <v>379</v>
      </c>
      <c r="B398" s="148" t="s">
        <v>917</v>
      </c>
      <c r="C398" s="64" t="s">
        <v>469</v>
      </c>
      <c r="D398" s="149">
        <v>95</v>
      </c>
      <c r="E398" s="184">
        <f t="shared" si="70"/>
        <v>3.2508195487178083E-4</v>
      </c>
      <c r="F398" s="185">
        <f t="shared" si="71"/>
        <v>0.92843748502911849</v>
      </c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</row>
    <row r="399" spans="1:75" ht="18.75" customHeight="1">
      <c r="A399" s="183">
        <f t="shared" si="72"/>
        <v>380</v>
      </c>
      <c r="B399" s="148" t="s">
        <v>58</v>
      </c>
      <c r="C399" s="64" t="s">
        <v>386</v>
      </c>
      <c r="D399" s="149">
        <v>94</v>
      </c>
      <c r="E399" s="184">
        <f t="shared" si="70"/>
        <v>3.2166003955734105E-4</v>
      </c>
      <c r="F399" s="185">
        <f t="shared" si="71"/>
        <v>0.92875914506867585</v>
      </c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</row>
    <row r="400" spans="1:75" ht="18.75" customHeight="1">
      <c r="A400" s="183">
        <f t="shared" si="72"/>
        <v>381</v>
      </c>
      <c r="B400" s="148" t="s">
        <v>72</v>
      </c>
      <c r="C400" s="64" t="s">
        <v>1535</v>
      </c>
      <c r="D400" s="149">
        <v>94</v>
      </c>
      <c r="E400" s="184">
        <f t="shared" si="70"/>
        <v>3.2166003955734105E-4</v>
      </c>
      <c r="F400" s="185">
        <f t="shared" si="71"/>
        <v>0.92908080510823321</v>
      </c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</row>
    <row r="401" spans="1:75" ht="18.75" customHeight="1">
      <c r="A401" s="183">
        <f t="shared" si="72"/>
        <v>382</v>
      </c>
      <c r="B401" s="148" t="s">
        <v>917</v>
      </c>
      <c r="C401" s="64" t="s">
        <v>403</v>
      </c>
      <c r="D401" s="149">
        <v>94</v>
      </c>
      <c r="E401" s="184">
        <f t="shared" si="70"/>
        <v>3.2166003955734105E-4</v>
      </c>
      <c r="F401" s="185">
        <f t="shared" si="71"/>
        <v>0.92940246514779057</v>
      </c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</row>
    <row r="402" spans="1:75" ht="18.75" customHeight="1">
      <c r="A402" s="183">
        <f t="shared" si="72"/>
        <v>383</v>
      </c>
      <c r="B402" s="148" t="s">
        <v>58</v>
      </c>
      <c r="C402" s="64" t="s">
        <v>1681</v>
      </c>
      <c r="D402" s="149">
        <v>94</v>
      </c>
      <c r="E402" s="184">
        <f t="shared" si="70"/>
        <v>3.2166003955734105E-4</v>
      </c>
      <c r="F402" s="185">
        <f t="shared" si="71"/>
        <v>0.92972412518734793</v>
      </c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</row>
    <row r="403" spans="1:75" ht="18.75" customHeight="1">
      <c r="A403" s="183">
        <f t="shared" si="72"/>
        <v>384</v>
      </c>
      <c r="B403" s="148" t="s">
        <v>58</v>
      </c>
      <c r="C403" s="64" t="s">
        <v>404</v>
      </c>
      <c r="D403" s="149">
        <v>94</v>
      </c>
      <c r="E403" s="184">
        <f t="shared" si="70"/>
        <v>3.2166003955734105E-4</v>
      </c>
      <c r="F403" s="185">
        <f t="shared" si="71"/>
        <v>0.93004578522690529</v>
      </c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</row>
    <row r="404" spans="1:75" ht="18.75" customHeight="1">
      <c r="A404" s="183">
        <f t="shared" si="72"/>
        <v>385</v>
      </c>
      <c r="B404" s="148" t="s">
        <v>72</v>
      </c>
      <c r="C404" s="64" t="s">
        <v>577</v>
      </c>
      <c r="D404" s="149">
        <v>94</v>
      </c>
      <c r="E404" s="184">
        <f t="shared" ref="E404:E467" si="73">D404/$D$873</f>
        <v>3.2166003955734105E-4</v>
      </c>
      <c r="F404" s="185">
        <f t="shared" si="71"/>
        <v>0.93036744526646264</v>
      </c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</row>
    <row r="405" spans="1:75" ht="18.75" customHeight="1">
      <c r="A405" s="183">
        <f t="shared" si="72"/>
        <v>386</v>
      </c>
      <c r="B405" s="148" t="s">
        <v>56</v>
      </c>
      <c r="C405" s="64" t="s">
        <v>1501</v>
      </c>
      <c r="D405" s="149">
        <v>92</v>
      </c>
      <c r="E405" s="184">
        <f t="shared" si="73"/>
        <v>3.1481620892846143E-4</v>
      </c>
      <c r="F405" s="185">
        <f t="shared" ref="F405:F468" si="74">F404+E405</f>
        <v>0.93068226147539113</v>
      </c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</row>
    <row r="406" spans="1:75" ht="18.75" customHeight="1">
      <c r="A406" s="183">
        <f t="shared" ref="A406:A469" si="75">A405+1</f>
        <v>387</v>
      </c>
      <c r="B406" s="148" t="s">
        <v>52</v>
      </c>
      <c r="C406" s="64" t="s">
        <v>1667</v>
      </c>
      <c r="D406" s="149">
        <v>92</v>
      </c>
      <c r="E406" s="184">
        <f t="shared" si="73"/>
        <v>3.1481620892846143E-4</v>
      </c>
      <c r="F406" s="185">
        <f t="shared" si="74"/>
        <v>0.93099707768431961</v>
      </c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</row>
    <row r="407" spans="1:75" ht="18.75" customHeight="1">
      <c r="A407" s="183">
        <f t="shared" si="75"/>
        <v>388</v>
      </c>
      <c r="B407" s="148" t="s">
        <v>64</v>
      </c>
      <c r="C407" s="64" t="s">
        <v>1821</v>
      </c>
      <c r="D407" s="149">
        <v>92</v>
      </c>
      <c r="E407" s="184">
        <f t="shared" si="73"/>
        <v>3.1481620892846143E-4</v>
      </c>
      <c r="F407" s="185">
        <f t="shared" si="74"/>
        <v>0.93131189389324809</v>
      </c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</row>
    <row r="408" spans="1:75" ht="18.75" customHeight="1">
      <c r="A408" s="183">
        <f t="shared" si="75"/>
        <v>389</v>
      </c>
      <c r="B408" s="148" t="s">
        <v>58</v>
      </c>
      <c r="C408" s="64" t="s">
        <v>426</v>
      </c>
      <c r="D408" s="149">
        <v>91</v>
      </c>
      <c r="E408" s="184">
        <f t="shared" si="73"/>
        <v>3.1139429361402165E-4</v>
      </c>
      <c r="F408" s="185">
        <f t="shared" si="74"/>
        <v>0.93162328818686213</v>
      </c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</row>
    <row r="409" spans="1:75" ht="18.75" customHeight="1">
      <c r="A409" s="183">
        <f t="shared" si="75"/>
        <v>390</v>
      </c>
      <c r="B409" s="148" t="s">
        <v>58</v>
      </c>
      <c r="C409" s="64" t="s">
        <v>422</v>
      </c>
      <c r="D409" s="149">
        <v>91</v>
      </c>
      <c r="E409" s="184">
        <f t="shared" si="73"/>
        <v>3.1139429361402165E-4</v>
      </c>
      <c r="F409" s="185">
        <f t="shared" si="74"/>
        <v>0.93193468248047617</v>
      </c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</row>
    <row r="410" spans="1:75" ht="18.75" customHeight="1">
      <c r="A410" s="183">
        <f t="shared" si="75"/>
        <v>391</v>
      </c>
      <c r="B410" s="148" t="s">
        <v>72</v>
      </c>
      <c r="C410" s="64" t="s">
        <v>1598</v>
      </c>
      <c r="D410" s="149">
        <v>91</v>
      </c>
      <c r="E410" s="184">
        <f t="shared" si="73"/>
        <v>3.1139429361402165E-4</v>
      </c>
      <c r="F410" s="185">
        <f t="shared" si="74"/>
        <v>0.93224607677409022</v>
      </c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</row>
    <row r="411" spans="1:75" ht="18.75" customHeight="1">
      <c r="A411" s="183">
        <f t="shared" si="75"/>
        <v>392</v>
      </c>
      <c r="B411" s="148" t="s">
        <v>56</v>
      </c>
      <c r="C411" s="64" t="s">
        <v>1620</v>
      </c>
      <c r="D411" s="149">
        <v>91</v>
      </c>
      <c r="E411" s="184">
        <f t="shared" si="73"/>
        <v>3.1139429361402165E-4</v>
      </c>
      <c r="F411" s="185">
        <f t="shared" si="74"/>
        <v>0.93255747106770426</v>
      </c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</row>
    <row r="412" spans="1:75" ht="18.75" customHeight="1">
      <c r="A412" s="183">
        <f t="shared" si="75"/>
        <v>393</v>
      </c>
      <c r="B412" s="148" t="s">
        <v>58</v>
      </c>
      <c r="C412" s="64" t="s">
        <v>467</v>
      </c>
      <c r="D412" s="149">
        <v>91</v>
      </c>
      <c r="E412" s="184">
        <f t="shared" si="73"/>
        <v>3.1139429361402165E-4</v>
      </c>
      <c r="F412" s="185">
        <f t="shared" si="74"/>
        <v>0.9328688653613183</v>
      </c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</row>
    <row r="413" spans="1:75" ht="18.75" customHeight="1">
      <c r="A413" s="183">
        <f t="shared" si="75"/>
        <v>394</v>
      </c>
      <c r="B413" s="148" t="s">
        <v>917</v>
      </c>
      <c r="C413" s="64" t="s">
        <v>427</v>
      </c>
      <c r="D413" s="149">
        <v>90</v>
      </c>
      <c r="E413" s="184">
        <f t="shared" si="73"/>
        <v>3.0797237829958182E-4</v>
      </c>
      <c r="F413" s="185">
        <f t="shared" si="74"/>
        <v>0.9331768377396179</v>
      </c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</row>
    <row r="414" spans="1:75" ht="18.75" customHeight="1">
      <c r="A414" s="183">
        <f t="shared" si="75"/>
        <v>395</v>
      </c>
      <c r="B414" s="148" t="s">
        <v>64</v>
      </c>
      <c r="C414" s="64" t="s">
        <v>1573</v>
      </c>
      <c r="D414" s="149">
        <v>90</v>
      </c>
      <c r="E414" s="184">
        <f t="shared" si="73"/>
        <v>3.0797237829958182E-4</v>
      </c>
      <c r="F414" s="185">
        <f t="shared" si="74"/>
        <v>0.93348481011791751</v>
      </c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</row>
    <row r="415" spans="1:75" ht="18.75" customHeight="1">
      <c r="A415" s="183">
        <f t="shared" si="75"/>
        <v>396</v>
      </c>
      <c r="B415" s="148" t="s">
        <v>79</v>
      </c>
      <c r="C415" s="64" t="s">
        <v>1814</v>
      </c>
      <c r="D415" s="149">
        <v>90</v>
      </c>
      <c r="E415" s="184">
        <f t="shared" si="73"/>
        <v>3.0797237829958182E-4</v>
      </c>
      <c r="F415" s="185">
        <f t="shared" si="74"/>
        <v>0.93379278249621711</v>
      </c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</row>
    <row r="416" spans="1:75" ht="18.75" customHeight="1">
      <c r="A416" s="183">
        <f t="shared" si="75"/>
        <v>397</v>
      </c>
      <c r="B416" s="148" t="s">
        <v>917</v>
      </c>
      <c r="C416" s="64" t="s">
        <v>464</v>
      </c>
      <c r="D416" s="149">
        <v>89</v>
      </c>
      <c r="E416" s="184">
        <f t="shared" si="73"/>
        <v>3.0455046298514204E-4</v>
      </c>
      <c r="F416" s="185">
        <f t="shared" si="74"/>
        <v>0.93409733295920228</v>
      </c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</row>
    <row r="417" spans="1:75" ht="18.75" customHeight="1">
      <c r="A417" s="183">
        <f t="shared" si="75"/>
        <v>398</v>
      </c>
      <c r="B417" s="148" t="s">
        <v>52</v>
      </c>
      <c r="C417" s="64" t="s">
        <v>441</v>
      </c>
      <c r="D417" s="149">
        <v>89</v>
      </c>
      <c r="E417" s="184">
        <f t="shared" si="73"/>
        <v>3.0455046298514204E-4</v>
      </c>
      <c r="F417" s="185">
        <f t="shared" si="74"/>
        <v>0.93440188342218744</v>
      </c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</row>
    <row r="418" spans="1:75" ht="18.75" customHeight="1">
      <c r="A418" s="183">
        <f t="shared" si="75"/>
        <v>399</v>
      </c>
      <c r="B418" s="148" t="s">
        <v>61</v>
      </c>
      <c r="C418" s="64" t="s">
        <v>448</v>
      </c>
      <c r="D418" s="149">
        <v>89</v>
      </c>
      <c r="E418" s="184">
        <f t="shared" si="73"/>
        <v>3.0455046298514204E-4</v>
      </c>
      <c r="F418" s="185">
        <f t="shared" si="74"/>
        <v>0.93470643388517261</v>
      </c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</row>
    <row r="419" spans="1:75" ht="18.75" customHeight="1">
      <c r="A419" s="183">
        <f t="shared" si="75"/>
        <v>400</v>
      </c>
      <c r="B419" s="148" t="s">
        <v>58</v>
      </c>
      <c r="C419" s="64" t="s">
        <v>1491</v>
      </c>
      <c r="D419" s="149">
        <v>88</v>
      </c>
      <c r="E419" s="184">
        <f t="shared" si="73"/>
        <v>3.0112854767070225E-4</v>
      </c>
      <c r="F419" s="185">
        <f t="shared" si="74"/>
        <v>0.93500756243284333</v>
      </c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</row>
    <row r="420" spans="1:75" ht="18.75" customHeight="1">
      <c r="A420" s="183">
        <f t="shared" si="75"/>
        <v>401</v>
      </c>
      <c r="B420" s="148" t="s">
        <v>72</v>
      </c>
      <c r="C420" s="64" t="s">
        <v>462</v>
      </c>
      <c r="D420" s="149">
        <v>88</v>
      </c>
      <c r="E420" s="184">
        <f t="shared" si="73"/>
        <v>3.0112854767070225E-4</v>
      </c>
      <c r="F420" s="185">
        <f t="shared" si="74"/>
        <v>0.93530869098051406</v>
      </c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</row>
    <row r="421" spans="1:75" ht="18.75" customHeight="1">
      <c r="A421" s="183">
        <f t="shared" si="75"/>
        <v>402</v>
      </c>
      <c r="B421" s="148" t="s">
        <v>56</v>
      </c>
      <c r="C421" s="64" t="s">
        <v>444</v>
      </c>
      <c r="D421" s="149">
        <v>87</v>
      </c>
      <c r="E421" s="184">
        <f t="shared" si="73"/>
        <v>2.9770663235626247E-4</v>
      </c>
      <c r="F421" s="185">
        <f t="shared" si="74"/>
        <v>0.93560639761287034</v>
      </c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</row>
    <row r="422" spans="1:75" ht="18.75" customHeight="1">
      <c r="A422" s="183">
        <f t="shared" si="75"/>
        <v>403</v>
      </c>
      <c r="B422" s="148" t="s">
        <v>52</v>
      </c>
      <c r="C422" s="64" t="s">
        <v>491</v>
      </c>
      <c r="D422" s="149">
        <v>87</v>
      </c>
      <c r="E422" s="184">
        <f t="shared" si="73"/>
        <v>2.9770663235626247E-4</v>
      </c>
      <c r="F422" s="185">
        <f t="shared" si="74"/>
        <v>0.93590410424522663</v>
      </c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</row>
    <row r="423" spans="1:75" ht="18.75" customHeight="1">
      <c r="A423" s="183">
        <f t="shared" si="75"/>
        <v>404</v>
      </c>
      <c r="B423" s="148" t="s">
        <v>72</v>
      </c>
      <c r="C423" s="64" t="s">
        <v>413</v>
      </c>
      <c r="D423" s="149">
        <v>87</v>
      </c>
      <c r="E423" s="184">
        <f t="shared" si="73"/>
        <v>2.9770663235626247E-4</v>
      </c>
      <c r="F423" s="185">
        <f t="shared" si="74"/>
        <v>0.93620181087758292</v>
      </c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</row>
    <row r="424" spans="1:75" ht="18.75" customHeight="1">
      <c r="A424" s="183">
        <f t="shared" si="75"/>
        <v>405</v>
      </c>
      <c r="B424" s="148" t="s">
        <v>56</v>
      </c>
      <c r="C424" s="64" t="s">
        <v>1618</v>
      </c>
      <c r="D424" s="149">
        <v>87</v>
      </c>
      <c r="E424" s="184">
        <f t="shared" si="73"/>
        <v>2.9770663235626247E-4</v>
      </c>
      <c r="F424" s="185">
        <f t="shared" si="74"/>
        <v>0.93649951750993921</v>
      </c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</row>
    <row r="425" spans="1:75" ht="18.75" customHeight="1">
      <c r="A425" s="183">
        <f t="shared" si="75"/>
        <v>406</v>
      </c>
      <c r="B425" s="148" t="s">
        <v>72</v>
      </c>
      <c r="C425" s="64" t="s">
        <v>527</v>
      </c>
      <c r="D425" s="149">
        <v>87</v>
      </c>
      <c r="E425" s="184">
        <f t="shared" si="73"/>
        <v>2.9770663235626247E-4</v>
      </c>
      <c r="F425" s="185">
        <f t="shared" si="74"/>
        <v>0.93679722414229549</v>
      </c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</row>
    <row r="426" spans="1:75" ht="18.75" customHeight="1">
      <c r="A426" s="183">
        <f t="shared" si="75"/>
        <v>407</v>
      </c>
      <c r="B426" s="148" t="s">
        <v>58</v>
      </c>
      <c r="C426" s="64" t="s">
        <v>474</v>
      </c>
      <c r="D426" s="149">
        <v>87</v>
      </c>
      <c r="E426" s="184">
        <f t="shared" si="73"/>
        <v>2.9770663235626247E-4</v>
      </c>
      <c r="F426" s="185">
        <f t="shared" si="74"/>
        <v>0.93709493077465178</v>
      </c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</row>
    <row r="427" spans="1:75" ht="18.75" customHeight="1">
      <c r="A427" s="183">
        <f t="shared" si="75"/>
        <v>408</v>
      </c>
      <c r="B427" s="148" t="s">
        <v>72</v>
      </c>
      <c r="C427" s="64" t="s">
        <v>447</v>
      </c>
      <c r="D427" s="149">
        <v>86</v>
      </c>
      <c r="E427" s="184">
        <f t="shared" si="73"/>
        <v>2.9428471704182264E-4</v>
      </c>
      <c r="F427" s="185">
        <f t="shared" si="74"/>
        <v>0.93738921549169363</v>
      </c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</row>
    <row r="428" spans="1:75" ht="18.75" customHeight="1">
      <c r="A428" s="183">
        <f t="shared" si="75"/>
        <v>409</v>
      </c>
      <c r="B428" s="148" t="s">
        <v>58</v>
      </c>
      <c r="C428" s="64" t="s">
        <v>429</v>
      </c>
      <c r="D428" s="149">
        <v>85</v>
      </c>
      <c r="E428" s="184">
        <f t="shared" si="73"/>
        <v>2.9086280172738285E-4</v>
      </c>
      <c r="F428" s="185">
        <f t="shared" si="74"/>
        <v>0.93768007829342104</v>
      </c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</row>
    <row r="429" spans="1:75" ht="18.75" customHeight="1">
      <c r="A429" s="183">
        <f t="shared" si="75"/>
        <v>410</v>
      </c>
      <c r="B429" s="148" t="s">
        <v>56</v>
      </c>
      <c r="C429" s="64" t="s">
        <v>529</v>
      </c>
      <c r="D429" s="149">
        <v>84</v>
      </c>
      <c r="E429" s="184">
        <f t="shared" si="73"/>
        <v>2.8744088641294307E-4</v>
      </c>
      <c r="F429" s="185">
        <f t="shared" si="74"/>
        <v>0.93796751917983401</v>
      </c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</row>
    <row r="430" spans="1:75" ht="18.75" customHeight="1">
      <c r="A430" s="183">
        <f t="shared" si="75"/>
        <v>411</v>
      </c>
      <c r="B430" s="148" t="s">
        <v>61</v>
      </c>
      <c r="C430" s="64" t="s">
        <v>1599</v>
      </c>
      <c r="D430" s="149">
        <v>84</v>
      </c>
      <c r="E430" s="184">
        <f t="shared" si="73"/>
        <v>2.8744088641294307E-4</v>
      </c>
      <c r="F430" s="185">
        <f t="shared" si="74"/>
        <v>0.93825496006624698</v>
      </c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</row>
    <row r="431" spans="1:75" ht="18.75" customHeight="1">
      <c r="A431" s="183">
        <f t="shared" si="75"/>
        <v>412</v>
      </c>
      <c r="B431" s="148" t="s">
        <v>79</v>
      </c>
      <c r="C431" s="64" t="s">
        <v>494</v>
      </c>
      <c r="D431" s="149">
        <v>84</v>
      </c>
      <c r="E431" s="184">
        <f t="shared" si="73"/>
        <v>2.8744088641294307E-4</v>
      </c>
      <c r="F431" s="185">
        <f t="shared" si="74"/>
        <v>0.93854240095265995</v>
      </c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</row>
    <row r="432" spans="1:75" ht="18.75" customHeight="1">
      <c r="A432" s="183">
        <f t="shared" si="75"/>
        <v>413</v>
      </c>
      <c r="B432" s="148" t="s">
        <v>56</v>
      </c>
      <c r="C432" s="64" t="s">
        <v>451</v>
      </c>
      <c r="D432" s="149">
        <v>84</v>
      </c>
      <c r="E432" s="184">
        <f t="shared" si="73"/>
        <v>2.8744088641294307E-4</v>
      </c>
      <c r="F432" s="185">
        <f t="shared" si="74"/>
        <v>0.93882984183907292</v>
      </c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</row>
    <row r="433" spans="1:75" ht="18.75" customHeight="1">
      <c r="A433" s="183">
        <f t="shared" si="75"/>
        <v>414</v>
      </c>
      <c r="B433" s="148" t="s">
        <v>58</v>
      </c>
      <c r="C433" s="64" t="s">
        <v>465</v>
      </c>
      <c r="D433" s="149">
        <v>84</v>
      </c>
      <c r="E433" s="184">
        <f t="shared" si="73"/>
        <v>2.8744088641294307E-4</v>
      </c>
      <c r="F433" s="185">
        <f t="shared" si="74"/>
        <v>0.93911728272548589</v>
      </c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</row>
    <row r="434" spans="1:75" ht="18.75" customHeight="1">
      <c r="A434" s="183">
        <f t="shared" si="75"/>
        <v>415</v>
      </c>
      <c r="B434" s="148" t="s">
        <v>72</v>
      </c>
      <c r="C434" s="64" t="s">
        <v>1787</v>
      </c>
      <c r="D434" s="149">
        <v>84</v>
      </c>
      <c r="E434" s="184">
        <f t="shared" si="73"/>
        <v>2.8744088641294307E-4</v>
      </c>
      <c r="F434" s="185">
        <f t="shared" si="74"/>
        <v>0.93940472361189886</v>
      </c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</row>
    <row r="435" spans="1:75" ht="18.75" customHeight="1">
      <c r="A435" s="183">
        <f t="shared" si="75"/>
        <v>416</v>
      </c>
      <c r="B435" s="148" t="s">
        <v>58</v>
      </c>
      <c r="C435" s="64" t="s">
        <v>476</v>
      </c>
      <c r="D435" s="149">
        <v>84</v>
      </c>
      <c r="E435" s="184">
        <f t="shared" si="73"/>
        <v>2.8744088641294307E-4</v>
      </c>
      <c r="F435" s="185">
        <f t="shared" si="74"/>
        <v>0.93969216449831183</v>
      </c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</row>
    <row r="436" spans="1:75" ht="18.75" customHeight="1">
      <c r="A436" s="183">
        <f t="shared" si="75"/>
        <v>417</v>
      </c>
      <c r="B436" s="148" t="s">
        <v>917</v>
      </c>
      <c r="C436" s="64" t="s">
        <v>439</v>
      </c>
      <c r="D436" s="149">
        <v>84</v>
      </c>
      <c r="E436" s="184">
        <f t="shared" si="73"/>
        <v>2.8744088641294307E-4</v>
      </c>
      <c r="F436" s="185">
        <f t="shared" si="74"/>
        <v>0.9399796053847248</v>
      </c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</row>
    <row r="437" spans="1:75" ht="18.75" customHeight="1">
      <c r="A437" s="183">
        <f t="shared" si="75"/>
        <v>418</v>
      </c>
      <c r="B437" s="148" t="s">
        <v>917</v>
      </c>
      <c r="C437" s="64" t="s">
        <v>1621</v>
      </c>
      <c r="D437" s="149">
        <v>83</v>
      </c>
      <c r="E437" s="184">
        <f t="shared" si="73"/>
        <v>2.8401897109850324E-4</v>
      </c>
      <c r="F437" s="185">
        <f t="shared" si="74"/>
        <v>0.94026362435582334</v>
      </c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</row>
    <row r="438" spans="1:75" ht="18.75" customHeight="1">
      <c r="A438" s="183">
        <f t="shared" si="75"/>
        <v>419</v>
      </c>
      <c r="B438" s="148" t="s">
        <v>61</v>
      </c>
      <c r="C438" s="64" t="s">
        <v>1633</v>
      </c>
      <c r="D438" s="149">
        <v>83</v>
      </c>
      <c r="E438" s="184">
        <f t="shared" si="73"/>
        <v>2.8401897109850324E-4</v>
      </c>
      <c r="F438" s="185">
        <f t="shared" si="74"/>
        <v>0.94054764332692187</v>
      </c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</row>
    <row r="439" spans="1:75" ht="18.75" customHeight="1">
      <c r="A439" s="183">
        <f t="shared" si="75"/>
        <v>420</v>
      </c>
      <c r="B439" s="148" t="s">
        <v>917</v>
      </c>
      <c r="C439" s="64" t="s">
        <v>487</v>
      </c>
      <c r="D439" s="149">
        <v>83</v>
      </c>
      <c r="E439" s="184">
        <f t="shared" si="73"/>
        <v>2.8401897109850324E-4</v>
      </c>
      <c r="F439" s="185">
        <f t="shared" si="74"/>
        <v>0.9408316622980204</v>
      </c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</row>
    <row r="440" spans="1:75" ht="18.75" customHeight="1">
      <c r="A440" s="183">
        <f t="shared" si="75"/>
        <v>421</v>
      </c>
      <c r="B440" s="148" t="s">
        <v>917</v>
      </c>
      <c r="C440" s="64" t="s">
        <v>514</v>
      </c>
      <c r="D440" s="149">
        <v>83</v>
      </c>
      <c r="E440" s="184">
        <f t="shared" si="73"/>
        <v>2.8401897109850324E-4</v>
      </c>
      <c r="F440" s="185">
        <f t="shared" si="74"/>
        <v>0.94111568126911893</v>
      </c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</row>
    <row r="441" spans="1:75" ht="18.75" customHeight="1">
      <c r="A441" s="183">
        <f t="shared" si="75"/>
        <v>422</v>
      </c>
      <c r="B441" s="148" t="s">
        <v>61</v>
      </c>
      <c r="C441" s="64" t="s">
        <v>1530</v>
      </c>
      <c r="D441" s="149">
        <v>82</v>
      </c>
      <c r="E441" s="184">
        <f t="shared" si="73"/>
        <v>2.8059705578406345E-4</v>
      </c>
      <c r="F441" s="185">
        <f t="shared" si="74"/>
        <v>0.94139627832490302</v>
      </c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</row>
    <row r="442" spans="1:75" ht="18.75" customHeight="1">
      <c r="A442" s="183">
        <f t="shared" si="75"/>
        <v>423</v>
      </c>
      <c r="B442" s="148" t="s">
        <v>64</v>
      </c>
      <c r="C442" s="64" t="s">
        <v>485</v>
      </c>
      <c r="D442" s="149">
        <v>82</v>
      </c>
      <c r="E442" s="184">
        <f t="shared" si="73"/>
        <v>2.8059705578406345E-4</v>
      </c>
      <c r="F442" s="185">
        <f t="shared" si="74"/>
        <v>0.94167687538068712</v>
      </c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</row>
    <row r="443" spans="1:75" ht="18.75" customHeight="1">
      <c r="A443" s="183">
        <f t="shared" si="75"/>
        <v>424</v>
      </c>
      <c r="B443" s="148" t="s">
        <v>64</v>
      </c>
      <c r="C443" s="64" t="s">
        <v>1754</v>
      </c>
      <c r="D443" s="149">
        <v>82</v>
      </c>
      <c r="E443" s="184">
        <f t="shared" si="73"/>
        <v>2.8059705578406345E-4</v>
      </c>
      <c r="F443" s="185">
        <f t="shared" si="74"/>
        <v>0.94195747243647121</v>
      </c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</row>
    <row r="444" spans="1:75" ht="18.75" customHeight="1">
      <c r="A444" s="183">
        <f t="shared" si="75"/>
        <v>425</v>
      </c>
      <c r="B444" s="148" t="s">
        <v>64</v>
      </c>
      <c r="C444" s="64" t="s">
        <v>468</v>
      </c>
      <c r="D444" s="149">
        <v>81</v>
      </c>
      <c r="E444" s="184">
        <f t="shared" si="73"/>
        <v>2.7717514046962367E-4</v>
      </c>
      <c r="F444" s="185">
        <f t="shared" si="74"/>
        <v>0.94223464757694086</v>
      </c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</row>
    <row r="445" spans="1:75" ht="18.75" customHeight="1">
      <c r="A445" s="183">
        <f t="shared" si="75"/>
        <v>426</v>
      </c>
      <c r="B445" s="148" t="s">
        <v>72</v>
      </c>
      <c r="C445" s="64" t="s">
        <v>457</v>
      </c>
      <c r="D445" s="149">
        <v>81</v>
      </c>
      <c r="E445" s="184">
        <f t="shared" si="73"/>
        <v>2.7717514046962367E-4</v>
      </c>
      <c r="F445" s="185">
        <f t="shared" si="74"/>
        <v>0.94251182271741052</v>
      </c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</row>
    <row r="446" spans="1:75" ht="18.75" customHeight="1">
      <c r="A446" s="183">
        <f t="shared" si="75"/>
        <v>427</v>
      </c>
      <c r="B446" s="148" t="s">
        <v>79</v>
      </c>
      <c r="C446" s="64" t="s">
        <v>473</v>
      </c>
      <c r="D446" s="149">
        <v>81</v>
      </c>
      <c r="E446" s="184">
        <f t="shared" si="73"/>
        <v>2.7717514046962367E-4</v>
      </c>
      <c r="F446" s="185">
        <f t="shared" si="74"/>
        <v>0.94278899785788017</v>
      </c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</row>
    <row r="447" spans="1:75" ht="18.75" customHeight="1">
      <c r="A447" s="183">
        <f t="shared" si="75"/>
        <v>428</v>
      </c>
      <c r="B447" s="148" t="s">
        <v>72</v>
      </c>
      <c r="C447" s="64" t="s">
        <v>443</v>
      </c>
      <c r="D447" s="149">
        <v>80</v>
      </c>
      <c r="E447" s="184">
        <f t="shared" si="73"/>
        <v>2.7375322515518384E-4</v>
      </c>
      <c r="F447" s="185">
        <f t="shared" si="74"/>
        <v>0.94306275108303539</v>
      </c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</row>
    <row r="448" spans="1:75" ht="18.75" customHeight="1">
      <c r="A448" s="183">
        <f t="shared" si="75"/>
        <v>429</v>
      </c>
      <c r="B448" s="148" t="s">
        <v>72</v>
      </c>
      <c r="C448" s="64" t="s">
        <v>481</v>
      </c>
      <c r="D448" s="149">
        <v>80</v>
      </c>
      <c r="E448" s="184">
        <f t="shared" si="73"/>
        <v>2.7375322515518384E-4</v>
      </c>
      <c r="F448" s="185">
        <f t="shared" si="74"/>
        <v>0.9433365043081906</v>
      </c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</row>
    <row r="449" spans="1:75" ht="18.75" customHeight="1">
      <c r="A449" s="183">
        <f t="shared" si="75"/>
        <v>430</v>
      </c>
      <c r="B449" s="148" t="s">
        <v>58</v>
      </c>
      <c r="C449" s="64" t="s">
        <v>530</v>
      </c>
      <c r="D449" s="149">
        <v>80</v>
      </c>
      <c r="E449" s="184">
        <f t="shared" si="73"/>
        <v>2.7375322515518384E-4</v>
      </c>
      <c r="F449" s="185">
        <f t="shared" si="74"/>
        <v>0.94361025753334582</v>
      </c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</row>
    <row r="450" spans="1:75" ht="18.75" customHeight="1">
      <c r="A450" s="183">
        <f t="shared" si="75"/>
        <v>431</v>
      </c>
      <c r="B450" s="148" t="s">
        <v>917</v>
      </c>
      <c r="C450" s="64" t="s">
        <v>1575</v>
      </c>
      <c r="D450" s="149">
        <v>79</v>
      </c>
      <c r="E450" s="184">
        <f t="shared" si="73"/>
        <v>2.7033130984074406E-4</v>
      </c>
      <c r="F450" s="185">
        <f t="shared" si="74"/>
        <v>0.9438805888431866</v>
      </c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</row>
    <row r="451" spans="1:75" ht="18.75" customHeight="1">
      <c r="A451" s="183">
        <f t="shared" si="75"/>
        <v>432</v>
      </c>
      <c r="B451" s="148" t="s">
        <v>56</v>
      </c>
      <c r="C451" s="64" t="s">
        <v>489</v>
      </c>
      <c r="D451" s="149">
        <v>79</v>
      </c>
      <c r="E451" s="184">
        <f t="shared" si="73"/>
        <v>2.7033130984074406E-4</v>
      </c>
      <c r="F451" s="185">
        <f t="shared" si="74"/>
        <v>0.94415092015302737</v>
      </c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</row>
    <row r="452" spans="1:75" ht="18.75" customHeight="1">
      <c r="A452" s="183">
        <f t="shared" si="75"/>
        <v>433</v>
      </c>
      <c r="B452" s="148" t="s">
        <v>72</v>
      </c>
      <c r="C452" s="64" t="s">
        <v>500</v>
      </c>
      <c r="D452" s="149">
        <v>78</v>
      </c>
      <c r="E452" s="184">
        <f t="shared" si="73"/>
        <v>2.6690939452630427E-4</v>
      </c>
      <c r="F452" s="185">
        <f t="shared" si="74"/>
        <v>0.94441782954755371</v>
      </c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</row>
    <row r="453" spans="1:75" ht="18.75" customHeight="1">
      <c r="A453" s="183">
        <f t="shared" si="75"/>
        <v>434</v>
      </c>
      <c r="B453" s="148" t="s">
        <v>917</v>
      </c>
      <c r="C453" s="64" t="s">
        <v>1565</v>
      </c>
      <c r="D453" s="149">
        <v>78</v>
      </c>
      <c r="E453" s="184">
        <f t="shared" si="73"/>
        <v>2.6690939452630427E-4</v>
      </c>
      <c r="F453" s="185">
        <f t="shared" si="74"/>
        <v>0.94468473894208005</v>
      </c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</row>
    <row r="454" spans="1:75" ht="18.75" customHeight="1">
      <c r="A454" s="183">
        <f t="shared" si="75"/>
        <v>435</v>
      </c>
      <c r="B454" s="148" t="s">
        <v>64</v>
      </c>
      <c r="C454" s="64" t="s">
        <v>1593</v>
      </c>
      <c r="D454" s="149">
        <v>78</v>
      </c>
      <c r="E454" s="184">
        <f t="shared" si="73"/>
        <v>2.6690939452630427E-4</v>
      </c>
      <c r="F454" s="185">
        <f t="shared" si="74"/>
        <v>0.94495164833660639</v>
      </c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</row>
    <row r="455" spans="1:75" ht="18.75" customHeight="1">
      <c r="A455" s="183">
        <f t="shared" si="75"/>
        <v>436</v>
      </c>
      <c r="B455" s="148" t="s">
        <v>64</v>
      </c>
      <c r="C455" s="64" t="s">
        <v>454</v>
      </c>
      <c r="D455" s="149">
        <v>78</v>
      </c>
      <c r="E455" s="184">
        <f t="shared" si="73"/>
        <v>2.6690939452630427E-4</v>
      </c>
      <c r="F455" s="185">
        <f t="shared" si="74"/>
        <v>0.94521855773113272</v>
      </c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</row>
    <row r="456" spans="1:75" ht="18.75" customHeight="1">
      <c r="A456" s="183">
        <f t="shared" si="75"/>
        <v>437</v>
      </c>
      <c r="B456" s="148" t="s">
        <v>58</v>
      </c>
      <c r="C456" s="64" t="s">
        <v>496</v>
      </c>
      <c r="D456" s="149">
        <v>78</v>
      </c>
      <c r="E456" s="184">
        <f t="shared" si="73"/>
        <v>2.6690939452630427E-4</v>
      </c>
      <c r="F456" s="185">
        <f t="shared" si="74"/>
        <v>0.94548546712565906</v>
      </c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</row>
    <row r="457" spans="1:75" ht="18.75" customHeight="1">
      <c r="A457" s="183">
        <f t="shared" si="75"/>
        <v>438</v>
      </c>
      <c r="B457" s="148" t="s">
        <v>72</v>
      </c>
      <c r="C457" s="64" t="s">
        <v>561</v>
      </c>
      <c r="D457" s="149">
        <v>77</v>
      </c>
      <c r="E457" s="184">
        <f t="shared" si="73"/>
        <v>2.6348747921186444E-4</v>
      </c>
      <c r="F457" s="185">
        <f t="shared" si="74"/>
        <v>0.94574895460487096</v>
      </c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</row>
    <row r="458" spans="1:75" ht="18.75" customHeight="1">
      <c r="A458" s="183">
        <f t="shared" si="75"/>
        <v>439</v>
      </c>
      <c r="B458" s="148" t="s">
        <v>64</v>
      </c>
      <c r="C458" s="64" t="s">
        <v>1571</v>
      </c>
      <c r="D458" s="149">
        <v>77</v>
      </c>
      <c r="E458" s="184">
        <f t="shared" si="73"/>
        <v>2.6348747921186444E-4</v>
      </c>
      <c r="F458" s="185">
        <f t="shared" si="74"/>
        <v>0.94601244208408286</v>
      </c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</row>
    <row r="459" spans="1:75" ht="18.75" customHeight="1">
      <c r="A459" s="183">
        <f t="shared" si="75"/>
        <v>440</v>
      </c>
      <c r="B459" s="148" t="s">
        <v>72</v>
      </c>
      <c r="C459" s="64" t="s">
        <v>548</v>
      </c>
      <c r="D459" s="149">
        <v>77</v>
      </c>
      <c r="E459" s="184">
        <f t="shared" si="73"/>
        <v>2.6348747921186444E-4</v>
      </c>
      <c r="F459" s="185">
        <f t="shared" si="74"/>
        <v>0.94627592956329476</v>
      </c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</row>
    <row r="460" spans="1:75" ht="18.75" customHeight="1">
      <c r="A460" s="183">
        <f t="shared" si="75"/>
        <v>441</v>
      </c>
      <c r="B460" s="148" t="s">
        <v>58</v>
      </c>
      <c r="C460" s="64" t="s">
        <v>1717</v>
      </c>
      <c r="D460" s="149">
        <v>77</v>
      </c>
      <c r="E460" s="184">
        <f t="shared" si="73"/>
        <v>2.6348747921186444E-4</v>
      </c>
      <c r="F460" s="185">
        <f t="shared" si="74"/>
        <v>0.94653941704250666</v>
      </c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</row>
    <row r="461" spans="1:75" ht="18.75" customHeight="1">
      <c r="A461" s="183">
        <f t="shared" si="75"/>
        <v>442</v>
      </c>
      <c r="B461" s="148" t="s">
        <v>58</v>
      </c>
      <c r="C461" s="64" t="s">
        <v>1736</v>
      </c>
      <c r="D461" s="149">
        <v>77</v>
      </c>
      <c r="E461" s="184">
        <f t="shared" si="73"/>
        <v>2.6348747921186444E-4</v>
      </c>
      <c r="F461" s="185">
        <f t="shared" si="74"/>
        <v>0.94680290452171856</v>
      </c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</row>
    <row r="462" spans="1:75" ht="18.75" customHeight="1">
      <c r="A462" s="183">
        <f t="shared" si="75"/>
        <v>443</v>
      </c>
      <c r="B462" s="148" t="s">
        <v>56</v>
      </c>
      <c r="C462" s="64" t="s">
        <v>512</v>
      </c>
      <c r="D462" s="149">
        <v>76</v>
      </c>
      <c r="E462" s="184">
        <f t="shared" si="73"/>
        <v>2.6006556389742466E-4</v>
      </c>
      <c r="F462" s="185">
        <f t="shared" si="74"/>
        <v>0.94706297008561602</v>
      </c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</row>
    <row r="463" spans="1:75" ht="18.75" customHeight="1">
      <c r="A463" s="183">
        <f t="shared" si="75"/>
        <v>444</v>
      </c>
      <c r="B463" s="148" t="s">
        <v>58</v>
      </c>
      <c r="C463" s="64" t="s">
        <v>1542</v>
      </c>
      <c r="D463" s="149">
        <v>76</v>
      </c>
      <c r="E463" s="184">
        <f t="shared" si="73"/>
        <v>2.6006556389742466E-4</v>
      </c>
      <c r="F463" s="185">
        <f t="shared" si="74"/>
        <v>0.94732303564951348</v>
      </c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</row>
    <row r="464" spans="1:75" ht="18.75" customHeight="1">
      <c r="A464" s="183">
        <f t="shared" si="75"/>
        <v>445</v>
      </c>
      <c r="B464" s="148" t="s">
        <v>64</v>
      </c>
      <c r="C464" s="64" t="s">
        <v>557</v>
      </c>
      <c r="D464" s="149">
        <v>76</v>
      </c>
      <c r="E464" s="184">
        <f t="shared" si="73"/>
        <v>2.6006556389742466E-4</v>
      </c>
      <c r="F464" s="185">
        <f t="shared" si="74"/>
        <v>0.94758310121341094</v>
      </c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</row>
    <row r="465" spans="1:6" ht="18.75" customHeight="1">
      <c r="A465" s="183">
        <f t="shared" si="75"/>
        <v>446</v>
      </c>
      <c r="B465" s="148" t="s">
        <v>72</v>
      </c>
      <c r="C465" s="64" t="s">
        <v>490</v>
      </c>
      <c r="D465" s="149">
        <v>75</v>
      </c>
      <c r="E465" s="184">
        <f t="shared" si="73"/>
        <v>2.5664364858298487E-4</v>
      </c>
      <c r="F465" s="185">
        <f t="shared" si="74"/>
        <v>0.94783974486199396</v>
      </c>
    </row>
    <row r="466" spans="1:6" ht="18.75" customHeight="1">
      <c r="A466" s="183">
        <f t="shared" si="75"/>
        <v>447</v>
      </c>
      <c r="B466" s="148" t="s">
        <v>52</v>
      </c>
      <c r="C466" s="64" t="s">
        <v>555</v>
      </c>
      <c r="D466" s="149">
        <v>75</v>
      </c>
      <c r="E466" s="184">
        <f t="shared" si="73"/>
        <v>2.5664364858298487E-4</v>
      </c>
      <c r="F466" s="185">
        <f t="shared" si="74"/>
        <v>0.94809638851057698</v>
      </c>
    </row>
    <row r="467" spans="1:6" ht="18.75" customHeight="1">
      <c r="A467" s="183">
        <f t="shared" si="75"/>
        <v>448</v>
      </c>
      <c r="B467" s="148" t="s">
        <v>52</v>
      </c>
      <c r="C467" s="64" t="s">
        <v>466</v>
      </c>
      <c r="D467" s="149">
        <v>74</v>
      </c>
      <c r="E467" s="184">
        <f t="shared" si="73"/>
        <v>2.5322173326854509E-4</v>
      </c>
      <c r="F467" s="185">
        <f t="shared" si="74"/>
        <v>0.94834961024384556</v>
      </c>
    </row>
    <row r="468" spans="1:6" ht="18.75" customHeight="1">
      <c r="A468" s="183">
        <f t="shared" si="75"/>
        <v>449</v>
      </c>
      <c r="B468" s="148" t="s">
        <v>58</v>
      </c>
      <c r="C468" s="64" t="s">
        <v>1671</v>
      </c>
      <c r="D468" s="149">
        <v>74</v>
      </c>
      <c r="E468" s="184">
        <f t="shared" ref="E468:E531" si="76">D468/$D$873</f>
        <v>2.5322173326854509E-4</v>
      </c>
      <c r="F468" s="185">
        <f t="shared" si="74"/>
        <v>0.94860283197711415</v>
      </c>
    </row>
    <row r="469" spans="1:6" ht="18.75" customHeight="1">
      <c r="A469" s="183">
        <f t="shared" si="75"/>
        <v>450</v>
      </c>
      <c r="B469" s="148" t="s">
        <v>72</v>
      </c>
      <c r="C469" s="64" t="s">
        <v>509</v>
      </c>
      <c r="D469" s="149">
        <v>73</v>
      </c>
      <c r="E469" s="184">
        <f t="shared" si="76"/>
        <v>2.4979981795410526E-4</v>
      </c>
      <c r="F469" s="185">
        <f t="shared" ref="F469:F532" si="77">F468+E469</f>
        <v>0.94885263179506829</v>
      </c>
    </row>
    <row r="470" spans="1:6" ht="18.75" customHeight="1">
      <c r="A470" s="183">
        <f t="shared" ref="A470:A533" si="78">A469+1</f>
        <v>451</v>
      </c>
      <c r="B470" s="148" t="s">
        <v>61</v>
      </c>
      <c r="C470" s="64" t="s">
        <v>591</v>
      </c>
      <c r="D470" s="149">
        <v>73</v>
      </c>
      <c r="E470" s="184">
        <f t="shared" si="76"/>
        <v>2.4979981795410526E-4</v>
      </c>
      <c r="F470" s="185">
        <f t="shared" si="77"/>
        <v>0.94910243161302243</v>
      </c>
    </row>
    <row r="471" spans="1:6" ht="18.75" customHeight="1">
      <c r="A471" s="183">
        <f t="shared" si="78"/>
        <v>452</v>
      </c>
      <c r="B471" s="148" t="s">
        <v>64</v>
      </c>
      <c r="C471" s="64" t="s">
        <v>1779</v>
      </c>
      <c r="D471" s="149">
        <v>73</v>
      </c>
      <c r="E471" s="184">
        <f t="shared" si="76"/>
        <v>2.4979981795410526E-4</v>
      </c>
      <c r="F471" s="185">
        <f t="shared" si="77"/>
        <v>0.94935223143097658</v>
      </c>
    </row>
    <row r="472" spans="1:6" ht="18.75" customHeight="1">
      <c r="A472" s="183">
        <f t="shared" si="78"/>
        <v>453</v>
      </c>
      <c r="B472" s="148" t="s">
        <v>72</v>
      </c>
      <c r="C472" s="64" t="s">
        <v>1531</v>
      </c>
      <c r="D472" s="149">
        <v>72</v>
      </c>
      <c r="E472" s="184">
        <f t="shared" si="76"/>
        <v>2.4637790263966548E-4</v>
      </c>
      <c r="F472" s="185">
        <f t="shared" si="77"/>
        <v>0.94959860933361628</v>
      </c>
    </row>
    <row r="473" spans="1:6" ht="18.75" customHeight="1">
      <c r="A473" s="183">
        <f t="shared" si="78"/>
        <v>454</v>
      </c>
      <c r="B473" s="148" t="s">
        <v>72</v>
      </c>
      <c r="C473" s="64" t="s">
        <v>478</v>
      </c>
      <c r="D473" s="149">
        <v>72</v>
      </c>
      <c r="E473" s="184">
        <f t="shared" si="76"/>
        <v>2.4637790263966548E-4</v>
      </c>
      <c r="F473" s="185">
        <f t="shared" si="77"/>
        <v>0.94984498723625599</v>
      </c>
    </row>
    <row r="474" spans="1:6" ht="18.75" customHeight="1">
      <c r="A474" s="183">
        <f t="shared" si="78"/>
        <v>455</v>
      </c>
      <c r="B474" s="148" t="s">
        <v>72</v>
      </c>
      <c r="C474" s="64" t="s">
        <v>463</v>
      </c>
      <c r="D474" s="149">
        <v>72</v>
      </c>
      <c r="E474" s="184">
        <f t="shared" si="76"/>
        <v>2.4637790263966548E-4</v>
      </c>
      <c r="F474" s="185">
        <f t="shared" si="77"/>
        <v>0.95009136513889569</v>
      </c>
    </row>
    <row r="475" spans="1:6" ht="18.75" customHeight="1">
      <c r="A475" s="183">
        <f t="shared" si="78"/>
        <v>456</v>
      </c>
      <c r="B475" s="148" t="s">
        <v>917</v>
      </c>
      <c r="C475" s="64" t="s">
        <v>552</v>
      </c>
      <c r="D475" s="149">
        <v>72</v>
      </c>
      <c r="E475" s="184">
        <f t="shared" si="76"/>
        <v>2.4637790263966548E-4</v>
      </c>
      <c r="F475" s="185">
        <f t="shared" si="77"/>
        <v>0.9503377430415354</v>
      </c>
    </row>
    <row r="476" spans="1:6" ht="18.75" customHeight="1">
      <c r="A476" s="183">
        <f t="shared" si="78"/>
        <v>457</v>
      </c>
      <c r="B476" s="148" t="s">
        <v>72</v>
      </c>
      <c r="C476" s="64" t="s">
        <v>1775</v>
      </c>
      <c r="D476" s="149">
        <v>72</v>
      </c>
      <c r="E476" s="184">
        <f t="shared" si="76"/>
        <v>2.4637790263966548E-4</v>
      </c>
      <c r="F476" s="185">
        <f t="shared" si="77"/>
        <v>0.9505841209441751</v>
      </c>
    </row>
    <row r="477" spans="1:6" ht="18.75" customHeight="1">
      <c r="A477" s="183">
        <f t="shared" si="78"/>
        <v>458</v>
      </c>
      <c r="B477" s="148" t="s">
        <v>52</v>
      </c>
      <c r="C477" s="64" t="s">
        <v>1594</v>
      </c>
      <c r="D477" s="149">
        <v>71</v>
      </c>
      <c r="E477" s="184">
        <f t="shared" si="76"/>
        <v>2.4295598732522567E-4</v>
      </c>
      <c r="F477" s="185">
        <f t="shared" si="77"/>
        <v>0.95082707693150037</v>
      </c>
    </row>
    <row r="478" spans="1:6" ht="18.75" customHeight="1">
      <c r="A478" s="183">
        <f t="shared" si="78"/>
        <v>459</v>
      </c>
      <c r="B478" s="148" t="s">
        <v>58</v>
      </c>
      <c r="C478" s="64" t="s">
        <v>1597</v>
      </c>
      <c r="D478" s="149">
        <v>71</v>
      </c>
      <c r="E478" s="184">
        <f t="shared" si="76"/>
        <v>2.4295598732522567E-4</v>
      </c>
      <c r="F478" s="185">
        <f t="shared" si="77"/>
        <v>0.95107003291882564</v>
      </c>
    </row>
    <row r="479" spans="1:6" ht="18.75" customHeight="1">
      <c r="A479" s="183">
        <f t="shared" si="78"/>
        <v>460</v>
      </c>
      <c r="B479" s="148" t="s">
        <v>72</v>
      </c>
      <c r="C479" s="64" t="s">
        <v>1619</v>
      </c>
      <c r="D479" s="149">
        <v>71</v>
      </c>
      <c r="E479" s="184">
        <f t="shared" si="76"/>
        <v>2.4295598732522567E-4</v>
      </c>
      <c r="F479" s="185">
        <f t="shared" si="77"/>
        <v>0.9513129889061509</v>
      </c>
    </row>
    <row r="480" spans="1:6" ht="18.75" customHeight="1">
      <c r="A480" s="183">
        <f t="shared" si="78"/>
        <v>461</v>
      </c>
      <c r="B480" s="148" t="s">
        <v>52</v>
      </c>
      <c r="C480" s="64" t="s">
        <v>513</v>
      </c>
      <c r="D480" s="149">
        <v>71</v>
      </c>
      <c r="E480" s="184">
        <f t="shared" si="76"/>
        <v>2.4295598732522567E-4</v>
      </c>
      <c r="F480" s="185">
        <f t="shared" si="77"/>
        <v>0.95155594489347617</v>
      </c>
    </row>
    <row r="481" spans="1:6" ht="18.75" customHeight="1">
      <c r="A481" s="183">
        <f t="shared" si="78"/>
        <v>462</v>
      </c>
      <c r="B481" s="148" t="s">
        <v>64</v>
      </c>
      <c r="C481" s="64" t="s">
        <v>544</v>
      </c>
      <c r="D481" s="149">
        <v>71</v>
      </c>
      <c r="E481" s="184">
        <f t="shared" si="76"/>
        <v>2.4295598732522567E-4</v>
      </c>
      <c r="F481" s="185">
        <f t="shared" si="77"/>
        <v>0.95179890088080144</v>
      </c>
    </row>
    <row r="482" spans="1:6" ht="18.75" customHeight="1">
      <c r="A482" s="183">
        <f t="shared" si="78"/>
        <v>463</v>
      </c>
      <c r="B482" s="148" t="s">
        <v>61</v>
      </c>
      <c r="C482" s="64" t="s">
        <v>1749</v>
      </c>
      <c r="D482" s="149">
        <v>71</v>
      </c>
      <c r="E482" s="184">
        <f t="shared" si="76"/>
        <v>2.4295598732522567E-4</v>
      </c>
      <c r="F482" s="185">
        <f t="shared" si="77"/>
        <v>0.9520418568681267</v>
      </c>
    </row>
    <row r="483" spans="1:6" ht="18.75" customHeight="1">
      <c r="A483" s="183">
        <f t="shared" si="78"/>
        <v>464</v>
      </c>
      <c r="B483" s="148" t="s">
        <v>72</v>
      </c>
      <c r="C483" s="64" t="s">
        <v>549</v>
      </c>
      <c r="D483" s="149">
        <v>71</v>
      </c>
      <c r="E483" s="184">
        <f t="shared" si="76"/>
        <v>2.4295598732522567E-4</v>
      </c>
      <c r="F483" s="185">
        <f t="shared" si="77"/>
        <v>0.95228481285545197</v>
      </c>
    </row>
    <row r="484" spans="1:6" ht="18.75" customHeight="1">
      <c r="A484" s="183">
        <f t="shared" si="78"/>
        <v>465</v>
      </c>
      <c r="B484" s="148" t="s">
        <v>64</v>
      </c>
      <c r="C484" s="64" t="s">
        <v>1497</v>
      </c>
      <c r="D484" s="149">
        <v>70</v>
      </c>
      <c r="E484" s="184">
        <f t="shared" si="76"/>
        <v>2.3953407201078588E-4</v>
      </c>
      <c r="F484" s="185">
        <f t="shared" si="77"/>
        <v>0.95252434692746279</v>
      </c>
    </row>
    <row r="485" spans="1:6" ht="18.75" customHeight="1">
      <c r="A485" s="183">
        <f t="shared" si="78"/>
        <v>466</v>
      </c>
      <c r="B485" s="148" t="s">
        <v>58</v>
      </c>
      <c r="C485" s="64" t="s">
        <v>1508</v>
      </c>
      <c r="D485" s="149">
        <v>70</v>
      </c>
      <c r="E485" s="184">
        <f t="shared" si="76"/>
        <v>2.3953407201078588E-4</v>
      </c>
      <c r="F485" s="185">
        <f t="shared" si="77"/>
        <v>0.95276388099947362</v>
      </c>
    </row>
    <row r="486" spans="1:6" ht="18.75" customHeight="1">
      <c r="A486" s="183">
        <f t="shared" si="78"/>
        <v>467</v>
      </c>
      <c r="B486" s="148" t="s">
        <v>64</v>
      </c>
      <c r="C486" s="64" t="s">
        <v>538</v>
      </c>
      <c r="D486" s="149">
        <v>70</v>
      </c>
      <c r="E486" s="184">
        <f t="shared" si="76"/>
        <v>2.3953407201078588E-4</v>
      </c>
      <c r="F486" s="185">
        <f t="shared" si="77"/>
        <v>0.95300341507148445</v>
      </c>
    </row>
    <row r="487" spans="1:6" ht="18.75" customHeight="1">
      <c r="A487" s="183">
        <f t="shared" si="78"/>
        <v>468</v>
      </c>
      <c r="B487" s="148" t="s">
        <v>58</v>
      </c>
      <c r="C487" s="64" t="s">
        <v>492</v>
      </c>
      <c r="D487" s="149">
        <v>70</v>
      </c>
      <c r="E487" s="184">
        <f t="shared" si="76"/>
        <v>2.3953407201078588E-4</v>
      </c>
      <c r="F487" s="185">
        <f t="shared" si="77"/>
        <v>0.95324294914349528</v>
      </c>
    </row>
    <row r="488" spans="1:6" ht="18.75" customHeight="1">
      <c r="A488" s="183">
        <f t="shared" si="78"/>
        <v>469</v>
      </c>
      <c r="B488" s="148" t="s">
        <v>917</v>
      </c>
      <c r="C488" s="64" t="s">
        <v>573</v>
      </c>
      <c r="D488" s="149">
        <v>70</v>
      </c>
      <c r="E488" s="184">
        <f t="shared" si="76"/>
        <v>2.3953407201078588E-4</v>
      </c>
      <c r="F488" s="185">
        <f t="shared" si="77"/>
        <v>0.9534824832155061</v>
      </c>
    </row>
    <row r="489" spans="1:6" ht="18.75" customHeight="1">
      <c r="A489" s="183">
        <f t="shared" si="78"/>
        <v>470</v>
      </c>
      <c r="B489" s="148" t="s">
        <v>52</v>
      </c>
      <c r="C489" s="64" t="s">
        <v>1634</v>
      </c>
      <c r="D489" s="149">
        <v>70</v>
      </c>
      <c r="E489" s="184">
        <f t="shared" si="76"/>
        <v>2.3953407201078588E-4</v>
      </c>
      <c r="F489" s="185">
        <f t="shared" si="77"/>
        <v>0.95372201728751693</v>
      </c>
    </row>
    <row r="490" spans="1:6" ht="18.75" customHeight="1">
      <c r="A490" s="183">
        <f t="shared" si="78"/>
        <v>471</v>
      </c>
      <c r="B490" s="148" t="s">
        <v>917</v>
      </c>
      <c r="C490" s="64" t="s">
        <v>516</v>
      </c>
      <c r="D490" s="149">
        <v>70</v>
      </c>
      <c r="E490" s="184">
        <f t="shared" si="76"/>
        <v>2.3953407201078588E-4</v>
      </c>
      <c r="F490" s="185">
        <f t="shared" si="77"/>
        <v>0.95396155135952776</v>
      </c>
    </row>
    <row r="491" spans="1:6" ht="18.75" customHeight="1">
      <c r="A491" s="183">
        <f t="shared" si="78"/>
        <v>472</v>
      </c>
      <c r="B491" s="148" t="s">
        <v>58</v>
      </c>
      <c r="C491" s="64" t="s">
        <v>507</v>
      </c>
      <c r="D491" s="149">
        <v>70</v>
      </c>
      <c r="E491" s="184">
        <f t="shared" si="76"/>
        <v>2.3953407201078588E-4</v>
      </c>
      <c r="F491" s="185">
        <f t="shared" si="77"/>
        <v>0.95420108543153859</v>
      </c>
    </row>
    <row r="492" spans="1:6" ht="18.75" customHeight="1">
      <c r="A492" s="183">
        <f t="shared" si="78"/>
        <v>473</v>
      </c>
      <c r="B492" s="148" t="s">
        <v>64</v>
      </c>
      <c r="C492" s="64" t="s">
        <v>553</v>
      </c>
      <c r="D492" s="149">
        <v>70</v>
      </c>
      <c r="E492" s="184">
        <f t="shared" si="76"/>
        <v>2.3953407201078588E-4</v>
      </c>
      <c r="F492" s="185">
        <f t="shared" si="77"/>
        <v>0.95444061950354941</v>
      </c>
    </row>
    <row r="493" spans="1:6" ht="18.75" customHeight="1">
      <c r="A493" s="183">
        <f t="shared" si="78"/>
        <v>474</v>
      </c>
      <c r="B493" s="148" t="s">
        <v>72</v>
      </c>
      <c r="C493" s="64" t="s">
        <v>1788</v>
      </c>
      <c r="D493" s="149">
        <v>70</v>
      </c>
      <c r="E493" s="184">
        <f t="shared" si="76"/>
        <v>2.3953407201078588E-4</v>
      </c>
      <c r="F493" s="185">
        <f t="shared" si="77"/>
        <v>0.95468015357556024</v>
      </c>
    </row>
    <row r="494" spans="1:6" ht="18.75" customHeight="1">
      <c r="A494" s="183">
        <f t="shared" si="78"/>
        <v>475</v>
      </c>
      <c r="B494" s="148" t="s">
        <v>917</v>
      </c>
      <c r="C494" s="64" t="s">
        <v>1495</v>
      </c>
      <c r="D494" s="149">
        <v>69</v>
      </c>
      <c r="E494" s="184">
        <f t="shared" si="76"/>
        <v>2.3611215669634608E-4</v>
      </c>
      <c r="F494" s="185">
        <f t="shared" si="77"/>
        <v>0.95491626573225663</v>
      </c>
    </row>
    <row r="495" spans="1:6" ht="18.75" customHeight="1">
      <c r="A495" s="183">
        <f t="shared" si="78"/>
        <v>476</v>
      </c>
      <c r="B495" s="148" t="s">
        <v>61</v>
      </c>
      <c r="C495" s="64" t="s">
        <v>593</v>
      </c>
      <c r="D495" s="149">
        <v>69</v>
      </c>
      <c r="E495" s="184">
        <f t="shared" si="76"/>
        <v>2.3611215669634608E-4</v>
      </c>
      <c r="F495" s="185">
        <f t="shared" si="77"/>
        <v>0.95515237788895302</v>
      </c>
    </row>
    <row r="496" spans="1:6" ht="18.75" customHeight="1">
      <c r="A496" s="183">
        <f t="shared" si="78"/>
        <v>477</v>
      </c>
      <c r="B496" s="148" t="s">
        <v>72</v>
      </c>
      <c r="C496" s="64" t="s">
        <v>510</v>
      </c>
      <c r="D496" s="149">
        <v>69</v>
      </c>
      <c r="E496" s="184">
        <f t="shared" si="76"/>
        <v>2.3611215669634608E-4</v>
      </c>
      <c r="F496" s="185">
        <f t="shared" si="77"/>
        <v>0.95538849004564941</v>
      </c>
    </row>
    <row r="497" spans="1:6" ht="18.75" customHeight="1">
      <c r="A497" s="183">
        <f t="shared" si="78"/>
        <v>478</v>
      </c>
      <c r="B497" s="148" t="s">
        <v>72</v>
      </c>
      <c r="C497" s="64" t="s">
        <v>1700</v>
      </c>
      <c r="D497" s="149">
        <v>69</v>
      </c>
      <c r="E497" s="184">
        <f t="shared" si="76"/>
        <v>2.3611215669634608E-4</v>
      </c>
      <c r="F497" s="185">
        <f t="shared" si="77"/>
        <v>0.9556246022023458</v>
      </c>
    </row>
    <row r="498" spans="1:6" ht="18.75" customHeight="1">
      <c r="A498" s="183">
        <f t="shared" si="78"/>
        <v>479</v>
      </c>
      <c r="B498" s="148" t="s">
        <v>58</v>
      </c>
      <c r="C498" s="64" t="s">
        <v>1703</v>
      </c>
      <c r="D498" s="149">
        <v>69</v>
      </c>
      <c r="E498" s="184">
        <f t="shared" si="76"/>
        <v>2.3611215669634608E-4</v>
      </c>
      <c r="F498" s="185">
        <f t="shared" si="77"/>
        <v>0.95586071435904219</v>
      </c>
    </row>
    <row r="499" spans="1:6" ht="18.75" customHeight="1">
      <c r="A499" s="183">
        <f t="shared" si="78"/>
        <v>480</v>
      </c>
      <c r="B499" s="148" t="s">
        <v>917</v>
      </c>
      <c r="C499" s="64" t="s">
        <v>614</v>
      </c>
      <c r="D499" s="149">
        <v>68</v>
      </c>
      <c r="E499" s="184">
        <f t="shared" si="76"/>
        <v>2.3269024138190627E-4</v>
      </c>
      <c r="F499" s="185">
        <f t="shared" si="77"/>
        <v>0.95609340460042413</v>
      </c>
    </row>
    <row r="500" spans="1:6" ht="18.75" customHeight="1">
      <c r="A500" s="183">
        <f t="shared" si="78"/>
        <v>481</v>
      </c>
      <c r="B500" s="148" t="s">
        <v>52</v>
      </c>
      <c r="C500" s="64" t="s">
        <v>1617</v>
      </c>
      <c r="D500" s="149">
        <v>68</v>
      </c>
      <c r="E500" s="184">
        <f t="shared" si="76"/>
        <v>2.3269024138190627E-4</v>
      </c>
      <c r="F500" s="185">
        <f t="shared" si="77"/>
        <v>0.95632609484180608</v>
      </c>
    </row>
    <row r="501" spans="1:6" ht="18.75" customHeight="1">
      <c r="A501" s="183">
        <f t="shared" si="78"/>
        <v>482</v>
      </c>
      <c r="B501" s="148" t="s">
        <v>72</v>
      </c>
      <c r="C501" s="64" t="s">
        <v>518</v>
      </c>
      <c r="D501" s="149">
        <v>68</v>
      </c>
      <c r="E501" s="184">
        <f t="shared" si="76"/>
        <v>2.3269024138190627E-4</v>
      </c>
      <c r="F501" s="185">
        <f t="shared" si="77"/>
        <v>0.95655878508318803</v>
      </c>
    </row>
    <row r="502" spans="1:6" ht="18.75" customHeight="1">
      <c r="A502" s="183">
        <f t="shared" si="78"/>
        <v>483</v>
      </c>
      <c r="B502" s="148" t="s">
        <v>64</v>
      </c>
      <c r="C502" s="64" t="s">
        <v>560</v>
      </c>
      <c r="D502" s="149">
        <v>67</v>
      </c>
      <c r="E502" s="184">
        <f t="shared" si="76"/>
        <v>2.2926832606746649E-4</v>
      </c>
      <c r="F502" s="185">
        <f t="shared" si="77"/>
        <v>0.95678805340925555</v>
      </c>
    </row>
    <row r="503" spans="1:6" ht="18.75" customHeight="1">
      <c r="A503" s="183">
        <f t="shared" si="78"/>
        <v>484</v>
      </c>
      <c r="B503" s="148" t="s">
        <v>56</v>
      </c>
      <c r="C503" s="64" t="s">
        <v>1615</v>
      </c>
      <c r="D503" s="149">
        <v>67</v>
      </c>
      <c r="E503" s="184">
        <f t="shared" si="76"/>
        <v>2.2926832606746649E-4</v>
      </c>
      <c r="F503" s="185">
        <f t="shared" si="77"/>
        <v>0.95701732173532306</v>
      </c>
    </row>
    <row r="504" spans="1:6" ht="18.75" customHeight="1">
      <c r="A504" s="183">
        <f t="shared" si="78"/>
        <v>485</v>
      </c>
      <c r="B504" s="148" t="s">
        <v>58</v>
      </c>
      <c r="C504" s="64" t="s">
        <v>1651</v>
      </c>
      <c r="D504" s="149">
        <v>67</v>
      </c>
      <c r="E504" s="184">
        <f t="shared" si="76"/>
        <v>2.2926832606746649E-4</v>
      </c>
      <c r="F504" s="185">
        <f t="shared" si="77"/>
        <v>0.95724659006139057</v>
      </c>
    </row>
    <row r="505" spans="1:6" ht="18.75" customHeight="1">
      <c r="A505" s="183">
        <f t="shared" si="78"/>
        <v>486</v>
      </c>
      <c r="B505" s="148" t="s">
        <v>61</v>
      </c>
      <c r="C505" s="64" t="s">
        <v>531</v>
      </c>
      <c r="D505" s="149">
        <v>67</v>
      </c>
      <c r="E505" s="184">
        <f t="shared" si="76"/>
        <v>2.2926832606746649E-4</v>
      </c>
      <c r="F505" s="185">
        <f t="shared" si="77"/>
        <v>0.95747585838745808</v>
      </c>
    </row>
    <row r="506" spans="1:6" ht="18.75" customHeight="1">
      <c r="A506" s="183">
        <f t="shared" si="78"/>
        <v>487</v>
      </c>
      <c r="B506" s="148" t="s">
        <v>64</v>
      </c>
      <c r="C506" s="64" t="s">
        <v>1689</v>
      </c>
      <c r="D506" s="149">
        <v>67</v>
      </c>
      <c r="E506" s="184">
        <f t="shared" si="76"/>
        <v>2.2926832606746649E-4</v>
      </c>
      <c r="F506" s="185">
        <f t="shared" si="77"/>
        <v>0.95770512671352559</v>
      </c>
    </row>
    <row r="507" spans="1:6" ht="18.75" customHeight="1">
      <c r="A507" s="183">
        <f t="shared" si="78"/>
        <v>488</v>
      </c>
      <c r="B507" s="148" t="s">
        <v>61</v>
      </c>
      <c r="C507" s="64" t="s">
        <v>495</v>
      </c>
      <c r="D507" s="149">
        <v>67</v>
      </c>
      <c r="E507" s="184">
        <f t="shared" si="76"/>
        <v>2.2926832606746649E-4</v>
      </c>
      <c r="F507" s="185">
        <f t="shared" si="77"/>
        <v>0.9579343950395931</v>
      </c>
    </row>
    <row r="508" spans="1:6" ht="18.75" customHeight="1">
      <c r="A508" s="183">
        <f t="shared" si="78"/>
        <v>489</v>
      </c>
      <c r="B508" s="148" t="s">
        <v>61</v>
      </c>
      <c r="C508" s="64" t="s">
        <v>1487</v>
      </c>
      <c r="D508" s="149">
        <v>66</v>
      </c>
      <c r="E508" s="184">
        <f t="shared" si="76"/>
        <v>2.2584641075302668E-4</v>
      </c>
      <c r="F508" s="185">
        <f t="shared" si="77"/>
        <v>0.95816024145034617</v>
      </c>
    </row>
    <row r="509" spans="1:6" ht="18.75" customHeight="1">
      <c r="A509" s="183">
        <f t="shared" si="78"/>
        <v>490</v>
      </c>
      <c r="B509" s="148" t="s">
        <v>52</v>
      </c>
      <c r="C509" s="64" t="s">
        <v>584</v>
      </c>
      <c r="D509" s="149">
        <v>66</v>
      </c>
      <c r="E509" s="184">
        <f t="shared" si="76"/>
        <v>2.2584641075302668E-4</v>
      </c>
      <c r="F509" s="185">
        <f t="shared" si="77"/>
        <v>0.95838608786109925</v>
      </c>
    </row>
    <row r="510" spans="1:6" ht="18.75" customHeight="1">
      <c r="A510" s="183">
        <f t="shared" si="78"/>
        <v>491</v>
      </c>
      <c r="B510" s="148" t="s">
        <v>58</v>
      </c>
      <c r="C510" s="64" t="s">
        <v>568</v>
      </c>
      <c r="D510" s="149">
        <v>66</v>
      </c>
      <c r="E510" s="184">
        <f t="shared" si="76"/>
        <v>2.2584641075302668E-4</v>
      </c>
      <c r="F510" s="185">
        <f t="shared" si="77"/>
        <v>0.95861193427185232</v>
      </c>
    </row>
    <row r="511" spans="1:6" ht="18.75" customHeight="1">
      <c r="A511" s="183">
        <f t="shared" si="78"/>
        <v>492</v>
      </c>
      <c r="B511" s="148" t="s">
        <v>64</v>
      </c>
      <c r="C511" s="64" t="s">
        <v>1766</v>
      </c>
      <c r="D511" s="149">
        <v>66</v>
      </c>
      <c r="E511" s="184">
        <f t="shared" si="76"/>
        <v>2.2584641075302668E-4</v>
      </c>
      <c r="F511" s="185">
        <f t="shared" si="77"/>
        <v>0.95883778068260539</v>
      </c>
    </row>
    <row r="512" spans="1:6" ht="18.75" customHeight="1">
      <c r="A512" s="183">
        <f t="shared" si="78"/>
        <v>493</v>
      </c>
      <c r="B512" s="148" t="s">
        <v>917</v>
      </c>
      <c r="C512" s="64" t="s">
        <v>1590</v>
      </c>
      <c r="D512" s="149">
        <v>65</v>
      </c>
      <c r="E512" s="184">
        <f t="shared" si="76"/>
        <v>2.2242449543858689E-4</v>
      </c>
      <c r="F512" s="185">
        <f t="shared" si="77"/>
        <v>0.95906020517804402</v>
      </c>
    </row>
    <row r="513" spans="1:6" ht="18.75" customHeight="1">
      <c r="A513" s="183">
        <f t="shared" si="78"/>
        <v>494</v>
      </c>
      <c r="B513" s="148" t="s">
        <v>58</v>
      </c>
      <c r="C513" s="64" t="s">
        <v>564</v>
      </c>
      <c r="D513" s="149">
        <v>65</v>
      </c>
      <c r="E513" s="184">
        <f t="shared" si="76"/>
        <v>2.2242449543858689E-4</v>
      </c>
      <c r="F513" s="185">
        <f t="shared" si="77"/>
        <v>0.95928262967348266</v>
      </c>
    </row>
    <row r="514" spans="1:6" ht="18.75" customHeight="1">
      <c r="A514" s="183">
        <f t="shared" si="78"/>
        <v>495</v>
      </c>
      <c r="B514" s="148" t="s">
        <v>917</v>
      </c>
      <c r="C514" s="64" t="s">
        <v>528</v>
      </c>
      <c r="D514" s="149">
        <v>65</v>
      </c>
      <c r="E514" s="184">
        <f t="shared" si="76"/>
        <v>2.2242449543858689E-4</v>
      </c>
      <c r="F514" s="185">
        <f t="shared" si="77"/>
        <v>0.95950505416892129</v>
      </c>
    </row>
    <row r="515" spans="1:6" ht="18.75" customHeight="1">
      <c r="A515" s="183">
        <f t="shared" si="78"/>
        <v>496</v>
      </c>
      <c r="B515" s="148" t="s">
        <v>917</v>
      </c>
      <c r="C515" s="64" t="s">
        <v>539</v>
      </c>
      <c r="D515" s="149">
        <v>64</v>
      </c>
      <c r="E515" s="184">
        <f t="shared" si="76"/>
        <v>2.1900258012414709E-4</v>
      </c>
      <c r="F515" s="185">
        <f t="shared" si="77"/>
        <v>0.95972405674904548</v>
      </c>
    </row>
    <row r="516" spans="1:6" ht="18.75" customHeight="1">
      <c r="A516" s="183">
        <f t="shared" si="78"/>
        <v>497</v>
      </c>
      <c r="B516" s="148" t="s">
        <v>58</v>
      </c>
      <c r="C516" s="64" t="s">
        <v>543</v>
      </c>
      <c r="D516" s="149">
        <v>64</v>
      </c>
      <c r="E516" s="184">
        <f t="shared" si="76"/>
        <v>2.1900258012414709E-4</v>
      </c>
      <c r="F516" s="185">
        <f t="shared" si="77"/>
        <v>0.95994305932916968</v>
      </c>
    </row>
    <row r="517" spans="1:6" ht="18.75" customHeight="1">
      <c r="A517" s="183">
        <f t="shared" si="78"/>
        <v>498</v>
      </c>
      <c r="B517" s="148" t="s">
        <v>58</v>
      </c>
      <c r="C517" s="64" t="s">
        <v>1752</v>
      </c>
      <c r="D517" s="149">
        <v>64</v>
      </c>
      <c r="E517" s="184">
        <f t="shared" si="76"/>
        <v>2.1900258012414709E-4</v>
      </c>
      <c r="F517" s="185">
        <f t="shared" si="77"/>
        <v>0.96016206190929387</v>
      </c>
    </row>
    <row r="518" spans="1:6" ht="18.75" customHeight="1">
      <c r="A518" s="183">
        <f t="shared" si="78"/>
        <v>499</v>
      </c>
      <c r="B518" s="148" t="s">
        <v>58</v>
      </c>
      <c r="C518" s="64" t="s">
        <v>545</v>
      </c>
      <c r="D518" s="149">
        <v>64</v>
      </c>
      <c r="E518" s="184">
        <f t="shared" si="76"/>
        <v>2.1900258012414709E-4</v>
      </c>
      <c r="F518" s="185">
        <f t="shared" si="77"/>
        <v>0.96038106448941807</v>
      </c>
    </row>
    <row r="519" spans="1:6" ht="18.75" customHeight="1">
      <c r="A519" s="183">
        <f t="shared" si="78"/>
        <v>500</v>
      </c>
      <c r="B519" s="148" t="s">
        <v>64</v>
      </c>
      <c r="C519" s="64" t="s">
        <v>551</v>
      </c>
      <c r="D519" s="149">
        <v>63</v>
      </c>
      <c r="E519" s="184">
        <f t="shared" si="76"/>
        <v>2.1558066480970728E-4</v>
      </c>
      <c r="F519" s="185">
        <f t="shared" si="77"/>
        <v>0.96059664515422782</v>
      </c>
    </row>
    <row r="520" spans="1:6" ht="18.75" customHeight="1">
      <c r="A520" s="183">
        <f t="shared" si="78"/>
        <v>501</v>
      </c>
      <c r="B520" s="148" t="s">
        <v>61</v>
      </c>
      <c r="C520" s="64" t="s">
        <v>1608</v>
      </c>
      <c r="D520" s="149">
        <v>63</v>
      </c>
      <c r="E520" s="184">
        <f t="shared" si="76"/>
        <v>2.1558066480970728E-4</v>
      </c>
      <c r="F520" s="185">
        <f t="shared" si="77"/>
        <v>0.96081222581903758</v>
      </c>
    </row>
    <row r="521" spans="1:6" ht="18.75" customHeight="1">
      <c r="A521" s="183">
        <f t="shared" si="78"/>
        <v>502</v>
      </c>
      <c r="B521" s="148" t="s">
        <v>58</v>
      </c>
      <c r="C521" s="64" t="s">
        <v>563</v>
      </c>
      <c r="D521" s="149">
        <v>63</v>
      </c>
      <c r="E521" s="184">
        <f t="shared" si="76"/>
        <v>2.1558066480970728E-4</v>
      </c>
      <c r="F521" s="185">
        <f t="shared" si="77"/>
        <v>0.96102780648384734</v>
      </c>
    </row>
    <row r="522" spans="1:6" ht="18.75" customHeight="1">
      <c r="A522" s="183">
        <f t="shared" si="78"/>
        <v>503</v>
      </c>
      <c r="B522" s="148" t="s">
        <v>917</v>
      </c>
      <c r="C522" s="64" t="s">
        <v>511</v>
      </c>
      <c r="D522" s="149">
        <v>63</v>
      </c>
      <c r="E522" s="184">
        <f t="shared" si="76"/>
        <v>2.1558066480970728E-4</v>
      </c>
      <c r="F522" s="185">
        <f t="shared" si="77"/>
        <v>0.96124338714865709</v>
      </c>
    </row>
    <row r="523" spans="1:6" ht="18.75" customHeight="1">
      <c r="A523" s="183">
        <f t="shared" si="78"/>
        <v>504</v>
      </c>
      <c r="B523" s="148" t="s">
        <v>64</v>
      </c>
      <c r="C523" s="64" t="s">
        <v>1707</v>
      </c>
      <c r="D523" s="149">
        <v>63</v>
      </c>
      <c r="E523" s="184">
        <f t="shared" si="76"/>
        <v>2.1558066480970728E-4</v>
      </c>
      <c r="F523" s="185">
        <f t="shared" si="77"/>
        <v>0.96145896781346685</v>
      </c>
    </row>
    <row r="524" spans="1:6" ht="18.75" customHeight="1">
      <c r="A524" s="183">
        <f t="shared" si="78"/>
        <v>505</v>
      </c>
      <c r="B524" s="148" t="s">
        <v>56</v>
      </c>
      <c r="C524" s="64" t="s">
        <v>482</v>
      </c>
      <c r="D524" s="149">
        <v>62</v>
      </c>
      <c r="E524" s="184">
        <f t="shared" si="76"/>
        <v>2.121587494952675E-4</v>
      </c>
      <c r="F524" s="185">
        <f t="shared" si="77"/>
        <v>0.96167112656296216</v>
      </c>
    </row>
    <row r="525" spans="1:6" ht="18.75" customHeight="1">
      <c r="A525" s="183">
        <f t="shared" si="78"/>
        <v>506</v>
      </c>
      <c r="B525" s="148" t="s">
        <v>58</v>
      </c>
      <c r="C525" s="64" t="s">
        <v>570</v>
      </c>
      <c r="D525" s="149">
        <v>62</v>
      </c>
      <c r="E525" s="184">
        <f t="shared" si="76"/>
        <v>2.121587494952675E-4</v>
      </c>
      <c r="F525" s="185">
        <f t="shared" si="77"/>
        <v>0.96188328531245748</v>
      </c>
    </row>
    <row r="526" spans="1:6" ht="18.75" customHeight="1">
      <c r="A526" s="183">
        <f t="shared" si="78"/>
        <v>507</v>
      </c>
      <c r="B526" s="148" t="s">
        <v>58</v>
      </c>
      <c r="C526" s="64" t="s">
        <v>612</v>
      </c>
      <c r="D526" s="149">
        <v>62</v>
      </c>
      <c r="E526" s="184">
        <f t="shared" si="76"/>
        <v>2.121587494952675E-4</v>
      </c>
      <c r="F526" s="185">
        <f t="shared" si="77"/>
        <v>0.9620954440619528</v>
      </c>
    </row>
    <row r="527" spans="1:6" ht="18.75" customHeight="1">
      <c r="A527" s="183">
        <f t="shared" si="78"/>
        <v>508</v>
      </c>
      <c r="B527" s="148" t="s">
        <v>52</v>
      </c>
      <c r="C527" s="64" t="s">
        <v>532</v>
      </c>
      <c r="D527" s="149">
        <v>62</v>
      </c>
      <c r="E527" s="184">
        <f t="shared" si="76"/>
        <v>2.121587494952675E-4</v>
      </c>
      <c r="F527" s="185">
        <f t="shared" si="77"/>
        <v>0.96230760281144812</v>
      </c>
    </row>
    <row r="528" spans="1:6" ht="18.75" customHeight="1">
      <c r="A528" s="183">
        <f t="shared" si="78"/>
        <v>509</v>
      </c>
      <c r="B528" s="148" t="s">
        <v>917</v>
      </c>
      <c r="C528" s="64" t="s">
        <v>629</v>
      </c>
      <c r="D528" s="149">
        <v>62</v>
      </c>
      <c r="E528" s="184">
        <f t="shared" si="76"/>
        <v>2.121587494952675E-4</v>
      </c>
      <c r="F528" s="185">
        <f t="shared" si="77"/>
        <v>0.96251976156094343</v>
      </c>
    </row>
    <row r="529" spans="1:6" ht="18.75" customHeight="1">
      <c r="A529" s="183">
        <f t="shared" si="78"/>
        <v>510</v>
      </c>
      <c r="B529" s="148" t="s">
        <v>58</v>
      </c>
      <c r="C529" s="64" t="s">
        <v>501</v>
      </c>
      <c r="D529" s="149">
        <v>61</v>
      </c>
      <c r="E529" s="184">
        <f t="shared" si="76"/>
        <v>2.0873683418082769E-4</v>
      </c>
      <c r="F529" s="185">
        <f t="shared" si="77"/>
        <v>0.96272849839512431</v>
      </c>
    </row>
    <row r="530" spans="1:6" ht="18.75" customHeight="1">
      <c r="A530" s="183">
        <f t="shared" si="78"/>
        <v>511</v>
      </c>
      <c r="B530" s="148" t="s">
        <v>52</v>
      </c>
      <c r="C530" s="64" t="s">
        <v>592</v>
      </c>
      <c r="D530" s="149">
        <v>61</v>
      </c>
      <c r="E530" s="184">
        <f t="shared" si="76"/>
        <v>2.0873683418082769E-4</v>
      </c>
      <c r="F530" s="185">
        <f t="shared" si="77"/>
        <v>0.96293723522930519</v>
      </c>
    </row>
    <row r="531" spans="1:6" ht="18.75" customHeight="1">
      <c r="A531" s="183">
        <f t="shared" si="78"/>
        <v>512</v>
      </c>
      <c r="B531" s="148" t="s">
        <v>72</v>
      </c>
      <c r="C531" s="64" t="s">
        <v>649</v>
      </c>
      <c r="D531" s="149">
        <v>61</v>
      </c>
      <c r="E531" s="184">
        <f t="shared" si="76"/>
        <v>2.0873683418082769E-4</v>
      </c>
      <c r="F531" s="185">
        <f t="shared" si="77"/>
        <v>0.96314597206348607</v>
      </c>
    </row>
    <row r="532" spans="1:6" ht="18.75" customHeight="1">
      <c r="A532" s="183">
        <f t="shared" si="78"/>
        <v>513</v>
      </c>
      <c r="B532" s="148" t="s">
        <v>58</v>
      </c>
      <c r="C532" s="64" t="s">
        <v>1492</v>
      </c>
      <c r="D532" s="149">
        <v>60</v>
      </c>
      <c r="E532" s="184">
        <f t="shared" ref="E532:E595" si="79">D532/$D$873</f>
        <v>2.0531491886638791E-4</v>
      </c>
      <c r="F532" s="185">
        <f t="shared" si="77"/>
        <v>0.96335128698235251</v>
      </c>
    </row>
    <row r="533" spans="1:6" ht="18.75" customHeight="1">
      <c r="A533" s="183">
        <f t="shared" si="78"/>
        <v>514</v>
      </c>
      <c r="B533" s="148" t="s">
        <v>72</v>
      </c>
      <c r="C533" s="64" t="s">
        <v>604</v>
      </c>
      <c r="D533" s="149">
        <v>60</v>
      </c>
      <c r="E533" s="184">
        <f t="shared" si="79"/>
        <v>2.0531491886638791E-4</v>
      </c>
      <c r="F533" s="185">
        <f t="shared" ref="F533:F596" si="80">F532+E533</f>
        <v>0.96355660190121895</v>
      </c>
    </row>
    <row r="534" spans="1:6" ht="18.75" customHeight="1">
      <c r="A534" s="183">
        <f t="shared" ref="A534:A597" si="81">A533+1</f>
        <v>515</v>
      </c>
      <c r="B534" s="148" t="s">
        <v>58</v>
      </c>
      <c r="C534" s="64" t="s">
        <v>585</v>
      </c>
      <c r="D534" s="149">
        <v>60</v>
      </c>
      <c r="E534" s="184">
        <f t="shared" si="79"/>
        <v>2.0531491886638791E-4</v>
      </c>
      <c r="F534" s="185">
        <f t="shared" si="80"/>
        <v>0.96376191682008538</v>
      </c>
    </row>
    <row r="535" spans="1:6" ht="18.75" customHeight="1">
      <c r="A535" s="183">
        <f t="shared" si="81"/>
        <v>516</v>
      </c>
      <c r="B535" s="148" t="s">
        <v>917</v>
      </c>
      <c r="C535" s="64" t="s">
        <v>435</v>
      </c>
      <c r="D535" s="149">
        <v>60</v>
      </c>
      <c r="E535" s="184">
        <f t="shared" si="79"/>
        <v>2.0531491886638791E-4</v>
      </c>
      <c r="F535" s="185">
        <f t="shared" si="80"/>
        <v>0.96396723173895182</v>
      </c>
    </row>
    <row r="536" spans="1:6" ht="18.75" customHeight="1">
      <c r="A536" s="183">
        <f t="shared" si="81"/>
        <v>517</v>
      </c>
      <c r="B536" s="148" t="s">
        <v>52</v>
      </c>
      <c r="C536" s="64" t="s">
        <v>567</v>
      </c>
      <c r="D536" s="149">
        <v>60</v>
      </c>
      <c r="E536" s="184">
        <f t="shared" si="79"/>
        <v>2.0531491886638791E-4</v>
      </c>
      <c r="F536" s="185">
        <f t="shared" si="80"/>
        <v>0.96417254665781826</v>
      </c>
    </row>
    <row r="537" spans="1:6" ht="18.75" customHeight="1">
      <c r="A537" s="183">
        <f t="shared" si="81"/>
        <v>518</v>
      </c>
      <c r="B537" s="148" t="s">
        <v>917</v>
      </c>
      <c r="C537" s="64" t="s">
        <v>534</v>
      </c>
      <c r="D537" s="149">
        <v>60</v>
      </c>
      <c r="E537" s="184">
        <f t="shared" si="79"/>
        <v>2.0531491886638791E-4</v>
      </c>
      <c r="F537" s="185">
        <f t="shared" si="80"/>
        <v>0.9643778615766847</v>
      </c>
    </row>
    <row r="538" spans="1:6" ht="18.75" customHeight="1">
      <c r="A538" s="183">
        <f t="shared" si="81"/>
        <v>519</v>
      </c>
      <c r="B538" s="148" t="s">
        <v>72</v>
      </c>
      <c r="C538" s="64" t="s">
        <v>508</v>
      </c>
      <c r="D538" s="149">
        <v>59</v>
      </c>
      <c r="E538" s="184">
        <f t="shared" si="79"/>
        <v>2.018930035519481E-4</v>
      </c>
      <c r="F538" s="185">
        <f t="shared" si="80"/>
        <v>0.9645797545802367</v>
      </c>
    </row>
    <row r="539" spans="1:6" ht="18.75" customHeight="1">
      <c r="A539" s="183">
        <f t="shared" si="81"/>
        <v>520</v>
      </c>
      <c r="B539" s="148" t="s">
        <v>917</v>
      </c>
      <c r="C539" s="64" t="s">
        <v>589</v>
      </c>
      <c r="D539" s="149">
        <v>59</v>
      </c>
      <c r="E539" s="184">
        <f t="shared" si="79"/>
        <v>2.018930035519481E-4</v>
      </c>
      <c r="F539" s="185">
        <f t="shared" si="80"/>
        <v>0.9647816475837887</v>
      </c>
    </row>
    <row r="540" spans="1:6" ht="18.75" customHeight="1">
      <c r="A540" s="183">
        <f t="shared" si="81"/>
        <v>521</v>
      </c>
      <c r="B540" s="148" t="s">
        <v>58</v>
      </c>
      <c r="C540" s="64" t="s">
        <v>520</v>
      </c>
      <c r="D540" s="149">
        <v>59</v>
      </c>
      <c r="E540" s="184">
        <f t="shared" si="79"/>
        <v>2.018930035519481E-4</v>
      </c>
      <c r="F540" s="185">
        <f t="shared" si="80"/>
        <v>0.9649835405873407</v>
      </c>
    </row>
    <row r="541" spans="1:6" ht="18.75" customHeight="1">
      <c r="A541" s="183">
        <f t="shared" si="81"/>
        <v>522</v>
      </c>
      <c r="B541" s="148" t="s">
        <v>52</v>
      </c>
      <c r="C541" s="64" t="s">
        <v>605</v>
      </c>
      <c r="D541" s="149">
        <v>59</v>
      </c>
      <c r="E541" s="184">
        <f t="shared" si="79"/>
        <v>2.018930035519481E-4</v>
      </c>
      <c r="F541" s="185">
        <f t="shared" si="80"/>
        <v>0.96518543359089271</v>
      </c>
    </row>
    <row r="542" spans="1:6" ht="18.75" customHeight="1">
      <c r="A542" s="183">
        <f t="shared" si="81"/>
        <v>523</v>
      </c>
      <c r="B542" s="148" t="s">
        <v>58</v>
      </c>
      <c r="C542" s="64" t="s">
        <v>1797</v>
      </c>
      <c r="D542" s="149">
        <v>59</v>
      </c>
      <c r="E542" s="184">
        <f t="shared" si="79"/>
        <v>2.018930035519481E-4</v>
      </c>
      <c r="F542" s="185">
        <f t="shared" si="80"/>
        <v>0.96538732659444471</v>
      </c>
    </row>
    <row r="543" spans="1:6" ht="18.75" customHeight="1">
      <c r="A543" s="183">
        <f t="shared" si="81"/>
        <v>524</v>
      </c>
      <c r="B543" s="148" t="s">
        <v>917</v>
      </c>
      <c r="C543" s="64" t="s">
        <v>542</v>
      </c>
      <c r="D543" s="149">
        <v>58</v>
      </c>
      <c r="E543" s="184">
        <f t="shared" si="79"/>
        <v>1.9847108823750829E-4</v>
      </c>
      <c r="F543" s="185">
        <f t="shared" si="80"/>
        <v>0.96558579768268227</v>
      </c>
    </row>
    <row r="544" spans="1:6" ht="18.75" customHeight="1">
      <c r="A544" s="183">
        <f t="shared" si="81"/>
        <v>525</v>
      </c>
      <c r="B544" s="148" t="s">
        <v>56</v>
      </c>
      <c r="C544" s="64" t="s">
        <v>1605</v>
      </c>
      <c r="D544" s="149">
        <v>58</v>
      </c>
      <c r="E544" s="184">
        <f t="shared" si="79"/>
        <v>1.9847108823750829E-4</v>
      </c>
      <c r="F544" s="185">
        <f t="shared" si="80"/>
        <v>0.96578426877091983</v>
      </c>
    </row>
    <row r="545" spans="1:6" ht="18.75" customHeight="1">
      <c r="A545" s="183">
        <f t="shared" si="81"/>
        <v>526</v>
      </c>
      <c r="B545" s="148" t="s">
        <v>72</v>
      </c>
      <c r="C545" s="64" t="s">
        <v>1664</v>
      </c>
      <c r="D545" s="149">
        <v>58</v>
      </c>
      <c r="E545" s="184">
        <f t="shared" si="79"/>
        <v>1.9847108823750829E-4</v>
      </c>
      <c r="F545" s="185">
        <f t="shared" si="80"/>
        <v>0.96598273985915739</v>
      </c>
    </row>
    <row r="546" spans="1:6" ht="18.75" customHeight="1">
      <c r="A546" s="183">
        <f t="shared" si="81"/>
        <v>527</v>
      </c>
      <c r="B546" s="148" t="s">
        <v>64</v>
      </c>
      <c r="C546" s="64" t="s">
        <v>1789</v>
      </c>
      <c r="D546" s="149">
        <v>58</v>
      </c>
      <c r="E546" s="184">
        <f t="shared" si="79"/>
        <v>1.9847108823750829E-4</v>
      </c>
      <c r="F546" s="185">
        <f t="shared" si="80"/>
        <v>0.96618121094739495</v>
      </c>
    </row>
    <row r="547" spans="1:6" ht="18.75" customHeight="1">
      <c r="A547" s="183">
        <f t="shared" si="81"/>
        <v>528</v>
      </c>
      <c r="B547" s="148" t="s">
        <v>79</v>
      </c>
      <c r="C547" s="64" t="s">
        <v>624</v>
      </c>
      <c r="D547" s="149">
        <v>57</v>
      </c>
      <c r="E547" s="184">
        <f t="shared" si="79"/>
        <v>1.9504917292306851E-4</v>
      </c>
      <c r="F547" s="185">
        <f t="shared" si="80"/>
        <v>0.96637626012031808</v>
      </c>
    </row>
    <row r="548" spans="1:6" ht="18.75" customHeight="1">
      <c r="A548" s="183">
        <f t="shared" si="81"/>
        <v>529</v>
      </c>
      <c r="B548" s="148" t="s">
        <v>72</v>
      </c>
      <c r="C548" s="64" t="s">
        <v>662</v>
      </c>
      <c r="D548" s="149">
        <v>57</v>
      </c>
      <c r="E548" s="184">
        <f t="shared" si="79"/>
        <v>1.9504917292306851E-4</v>
      </c>
      <c r="F548" s="185">
        <f t="shared" si="80"/>
        <v>0.9665713092932412</v>
      </c>
    </row>
    <row r="549" spans="1:6" ht="18.75" customHeight="1">
      <c r="A549" s="183">
        <f t="shared" si="81"/>
        <v>530</v>
      </c>
      <c r="B549" s="148" t="s">
        <v>72</v>
      </c>
      <c r="C549" s="64" t="s">
        <v>628</v>
      </c>
      <c r="D549" s="149">
        <v>57</v>
      </c>
      <c r="E549" s="184">
        <f t="shared" si="79"/>
        <v>1.9504917292306851E-4</v>
      </c>
      <c r="F549" s="185">
        <f t="shared" si="80"/>
        <v>0.96676635846616432</v>
      </c>
    </row>
    <row r="550" spans="1:6" ht="18.75" customHeight="1">
      <c r="A550" s="183">
        <f t="shared" si="81"/>
        <v>531</v>
      </c>
      <c r="B550" s="148" t="s">
        <v>917</v>
      </c>
      <c r="C550" s="64" t="s">
        <v>1722</v>
      </c>
      <c r="D550" s="149">
        <v>57</v>
      </c>
      <c r="E550" s="184">
        <f t="shared" si="79"/>
        <v>1.9504917292306851E-4</v>
      </c>
      <c r="F550" s="185">
        <f t="shared" si="80"/>
        <v>0.96696140763908744</v>
      </c>
    </row>
    <row r="551" spans="1:6" ht="18.75" customHeight="1">
      <c r="A551" s="183">
        <f t="shared" si="81"/>
        <v>532</v>
      </c>
      <c r="B551" s="148" t="s">
        <v>61</v>
      </c>
      <c r="C551" s="64" t="s">
        <v>692</v>
      </c>
      <c r="D551" s="149">
        <v>56</v>
      </c>
      <c r="E551" s="184">
        <f t="shared" si="79"/>
        <v>1.916272576086287E-4</v>
      </c>
      <c r="F551" s="185">
        <f t="shared" si="80"/>
        <v>0.96715303489669613</v>
      </c>
    </row>
    <row r="552" spans="1:6" ht="18.75" customHeight="1">
      <c r="A552" s="183">
        <f t="shared" si="81"/>
        <v>533</v>
      </c>
      <c r="B552" s="148" t="s">
        <v>72</v>
      </c>
      <c r="C552" s="64" t="s">
        <v>566</v>
      </c>
      <c r="D552" s="149">
        <v>56</v>
      </c>
      <c r="E552" s="184">
        <f t="shared" si="79"/>
        <v>1.916272576086287E-4</v>
      </c>
      <c r="F552" s="185">
        <f t="shared" si="80"/>
        <v>0.96734466215430481</v>
      </c>
    </row>
    <row r="553" spans="1:6" ht="18.75" customHeight="1">
      <c r="A553" s="183">
        <f t="shared" si="81"/>
        <v>534</v>
      </c>
      <c r="B553" s="148" t="s">
        <v>58</v>
      </c>
      <c r="C553" s="64" t="s">
        <v>1720</v>
      </c>
      <c r="D553" s="149">
        <v>56</v>
      </c>
      <c r="E553" s="184">
        <f t="shared" si="79"/>
        <v>1.916272576086287E-4</v>
      </c>
      <c r="F553" s="185">
        <f t="shared" si="80"/>
        <v>0.9675362894119135</v>
      </c>
    </row>
    <row r="554" spans="1:6" ht="18.75" customHeight="1">
      <c r="A554" s="183">
        <f t="shared" si="81"/>
        <v>535</v>
      </c>
      <c r="B554" s="148" t="s">
        <v>917</v>
      </c>
      <c r="C554" s="64" t="s">
        <v>1509</v>
      </c>
      <c r="D554" s="149">
        <v>55</v>
      </c>
      <c r="E554" s="184">
        <f t="shared" si="79"/>
        <v>1.8820534229418892E-4</v>
      </c>
      <c r="F554" s="185">
        <f t="shared" si="80"/>
        <v>0.96772449475420763</v>
      </c>
    </row>
    <row r="555" spans="1:6" ht="18.75" customHeight="1">
      <c r="A555" s="183">
        <f t="shared" si="81"/>
        <v>536</v>
      </c>
      <c r="B555" s="148" t="s">
        <v>64</v>
      </c>
      <c r="C555" s="64" t="s">
        <v>554</v>
      </c>
      <c r="D555" s="149">
        <v>55</v>
      </c>
      <c r="E555" s="184">
        <f t="shared" si="79"/>
        <v>1.8820534229418892E-4</v>
      </c>
      <c r="F555" s="185">
        <f t="shared" si="80"/>
        <v>0.96791270009650177</v>
      </c>
    </row>
    <row r="556" spans="1:6" ht="18.75" customHeight="1">
      <c r="A556" s="183">
        <f t="shared" si="81"/>
        <v>537</v>
      </c>
      <c r="B556" s="148" t="s">
        <v>52</v>
      </c>
      <c r="C556" s="64" t="s">
        <v>1554</v>
      </c>
      <c r="D556" s="149">
        <v>55</v>
      </c>
      <c r="E556" s="184">
        <f t="shared" si="79"/>
        <v>1.8820534229418892E-4</v>
      </c>
      <c r="F556" s="185">
        <f t="shared" si="80"/>
        <v>0.9681009054387959</v>
      </c>
    </row>
    <row r="557" spans="1:6" ht="18.75" customHeight="1">
      <c r="A557" s="183">
        <f t="shared" si="81"/>
        <v>538</v>
      </c>
      <c r="B557" s="148" t="s">
        <v>72</v>
      </c>
      <c r="C557" s="64" t="s">
        <v>1577</v>
      </c>
      <c r="D557" s="149">
        <v>55</v>
      </c>
      <c r="E557" s="184">
        <f t="shared" si="79"/>
        <v>1.8820534229418892E-4</v>
      </c>
      <c r="F557" s="185">
        <f t="shared" si="80"/>
        <v>0.96828911078109003</v>
      </c>
    </row>
    <row r="558" spans="1:6" ht="18.75" customHeight="1">
      <c r="A558" s="183">
        <f t="shared" si="81"/>
        <v>539</v>
      </c>
      <c r="B558" s="148" t="s">
        <v>58</v>
      </c>
      <c r="C558" s="64" t="s">
        <v>1709</v>
      </c>
      <c r="D558" s="149">
        <v>55</v>
      </c>
      <c r="E558" s="184">
        <f t="shared" si="79"/>
        <v>1.8820534229418892E-4</v>
      </c>
      <c r="F558" s="185">
        <f t="shared" si="80"/>
        <v>0.96847731612338417</v>
      </c>
    </row>
    <row r="559" spans="1:6" ht="18.75" customHeight="1">
      <c r="A559" s="183">
        <f t="shared" si="81"/>
        <v>540</v>
      </c>
      <c r="B559" s="148" t="s">
        <v>52</v>
      </c>
      <c r="C559" s="64" t="s">
        <v>582</v>
      </c>
      <c r="D559" s="149">
        <v>54</v>
      </c>
      <c r="E559" s="184">
        <f t="shared" si="79"/>
        <v>1.8478342697974911E-4</v>
      </c>
      <c r="F559" s="185">
        <f t="shared" si="80"/>
        <v>0.96866209955036386</v>
      </c>
    </row>
    <row r="560" spans="1:6" ht="18.75" customHeight="1">
      <c r="A560" s="183">
        <f t="shared" si="81"/>
        <v>541</v>
      </c>
      <c r="B560" s="148" t="s">
        <v>917</v>
      </c>
      <c r="C560" s="64" t="s">
        <v>1566</v>
      </c>
      <c r="D560" s="149">
        <v>54</v>
      </c>
      <c r="E560" s="184">
        <f t="shared" si="79"/>
        <v>1.8478342697974911E-4</v>
      </c>
      <c r="F560" s="185">
        <f t="shared" si="80"/>
        <v>0.96884688297734356</v>
      </c>
    </row>
    <row r="561" spans="1:6" ht="18.75" customHeight="1">
      <c r="A561" s="183">
        <f t="shared" si="81"/>
        <v>542</v>
      </c>
      <c r="B561" s="148" t="s">
        <v>58</v>
      </c>
      <c r="C561" s="64" t="s">
        <v>677</v>
      </c>
      <c r="D561" s="149">
        <v>54</v>
      </c>
      <c r="E561" s="184">
        <f t="shared" si="79"/>
        <v>1.8478342697974911E-4</v>
      </c>
      <c r="F561" s="185">
        <f t="shared" si="80"/>
        <v>0.96903166640432326</v>
      </c>
    </row>
    <row r="562" spans="1:6" ht="18.75" customHeight="1">
      <c r="A562" s="183">
        <f t="shared" si="81"/>
        <v>543</v>
      </c>
      <c r="B562" s="148" t="s">
        <v>64</v>
      </c>
      <c r="C562" s="64" t="s">
        <v>1595</v>
      </c>
      <c r="D562" s="149">
        <v>53</v>
      </c>
      <c r="E562" s="184">
        <f t="shared" si="79"/>
        <v>1.813615116653093E-4</v>
      </c>
      <c r="F562" s="185">
        <f t="shared" si="80"/>
        <v>0.96921302791598851</v>
      </c>
    </row>
    <row r="563" spans="1:6" ht="18.75" customHeight="1">
      <c r="A563" s="183">
        <f t="shared" si="81"/>
        <v>544</v>
      </c>
      <c r="B563" s="148" t="s">
        <v>79</v>
      </c>
      <c r="C563" s="64" t="s">
        <v>625</v>
      </c>
      <c r="D563" s="149">
        <v>53</v>
      </c>
      <c r="E563" s="184">
        <f t="shared" si="79"/>
        <v>1.813615116653093E-4</v>
      </c>
      <c r="F563" s="185">
        <f t="shared" si="80"/>
        <v>0.96939438942765377</v>
      </c>
    </row>
    <row r="564" spans="1:6" ht="18.75" customHeight="1">
      <c r="A564" s="183">
        <f t="shared" si="81"/>
        <v>545</v>
      </c>
      <c r="B564" s="148" t="s">
        <v>61</v>
      </c>
      <c r="C564" s="64" t="s">
        <v>1659</v>
      </c>
      <c r="D564" s="149">
        <v>53</v>
      </c>
      <c r="E564" s="184">
        <f t="shared" si="79"/>
        <v>1.813615116653093E-4</v>
      </c>
      <c r="F564" s="185">
        <f t="shared" si="80"/>
        <v>0.96957575093931903</v>
      </c>
    </row>
    <row r="565" spans="1:6" ht="18.75" customHeight="1">
      <c r="A565" s="183">
        <f t="shared" si="81"/>
        <v>546</v>
      </c>
      <c r="B565" s="148" t="s">
        <v>52</v>
      </c>
      <c r="C565" s="64" t="s">
        <v>643</v>
      </c>
      <c r="D565" s="149">
        <v>53</v>
      </c>
      <c r="E565" s="184">
        <f t="shared" si="79"/>
        <v>1.813615116653093E-4</v>
      </c>
      <c r="F565" s="185">
        <f t="shared" si="80"/>
        <v>0.96975711245098428</v>
      </c>
    </row>
    <row r="566" spans="1:6" ht="18.75" customHeight="1">
      <c r="A566" s="183">
        <f t="shared" si="81"/>
        <v>547</v>
      </c>
      <c r="B566" s="148" t="s">
        <v>64</v>
      </c>
      <c r="C566" s="64" t="s">
        <v>1799</v>
      </c>
      <c r="D566" s="149">
        <v>53</v>
      </c>
      <c r="E566" s="184">
        <f t="shared" si="79"/>
        <v>1.813615116653093E-4</v>
      </c>
      <c r="F566" s="185">
        <f t="shared" si="80"/>
        <v>0.96993847396264954</v>
      </c>
    </row>
    <row r="567" spans="1:6" ht="18.75" customHeight="1">
      <c r="A567" s="183">
        <f t="shared" si="81"/>
        <v>548</v>
      </c>
      <c r="B567" s="148" t="s">
        <v>52</v>
      </c>
      <c r="C567" s="64" t="s">
        <v>1519</v>
      </c>
      <c r="D567" s="149">
        <v>52</v>
      </c>
      <c r="E567" s="184">
        <f t="shared" si="79"/>
        <v>1.7793959635086952E-4</v>
      </c>
      <c r="F567" s="185">
        <f t="shared" si="80"/>
        <v>0.97011641355900036</v>
      </c>
    </row>
    <row r="568" spans="1:6" ht="18.75" customHeight="1">
      <c r="A568" s="183">
        <f t="shared" si="81"/>
        <v>549</v>
      </c>
      <c r="B568" s="148" t="s">
        <v>58</v>
      </c>
      <c r="C568" s="64" t="s">
        <v>565</v>
      </c>
      <c r="D568" s="149">
        <v>52</v>
      </c>
      <c r="E568" s="184">
        <f t="shared" si="79"/>
        <v>1.7793959635086952E-4</v>
      </c>
      <c r="F568" s="185">
        <f t="shared" si="80"/>
        <v>0.97029435315535117</v>
      </c>
    </row>
    <row r="569" spans="1:6" ht="18.75" customHeight="1">
      <c r="A569" s="183">
        <f t="shared" si="81"/>
        <v>550</v>
      </c>
      <c r="B569" s="148" t="s">
        <v>64</v>
      </c>
      <c r="C569" s="64" t="s">
        <v>1529</v>
      </c>
      <c r="D569" s="149">
        <v>52</v>
      </c>
      <c r="E569" s="184">
        <f t="shared" si="79"/>
        <v>1.7793959635086952E-4</v>
      </c>
      <c r="F569" s="185">
        <f t="shared" si="80"/>
        <v>0.97047229275170199</v>
      </c>
    </row>
    <row r="570" spans="1:6" ht="18.75" customHeight="1">
      <c r="A570" s="183">
        <f t="shared" si="81"/>
        <v>551</v>
      </c>
      <c r="B570" s="148" t="s">
        <v>64</v>
      </c>
      <c r="C570" s="64" t="s">
        <v>558</v>
      </c>
      <c r="D570" s="149">
        <v>52</v>
      </c>
      <c r="E570" s="184">
        <f t="shared" si="79"/>
        <v>1.7793959635086952E-4</v>
      </c>
      <c r="F570" s="185">
        <f t="shared" si="80"/>
        <v>0.97065023234805281</v>
      </c>
    </row>
    <row r="571" spans="1:6" ht="18.75" customHeight="1">
      <c r="A571" s="183">
        <f t="shared" si="81"/>
        <v>552</v>
      </c>
      <c r="B571" s="148" t="s">
        <v>79</v>
      </c>
      <c r="C571" s="64" t="s">
        <v>1663</v>
      </c>
      <c r="D571" s="149">
        <v>52</v>
      </c>
      <c r="E571" s="184">
        <f t="shared" si="79"/>
        <v>1.7793959635086952E-4</v>
      </c>
      <c r="F571" s="185">
        <f t="shared" si="80"/>
        <v>0.97082817194440363</v>
      </c>
    </row>
    <row r="572" spans="1:6" ht="18.75" customHeight="1">
      <c r="A572" s="183">
        <f t="shared" si="81"/>
        <v>553</v>
      </c>
      <c r="B572" s="148" t="s">
        <v>58</v>
      </c>
      <c r="C572" s="64" t="s">
        <v>1672</v>
      </c>
      <c r="D572" s="149">
        <v>52</v>
      </c>
      <c r="E572" s="184">
        <f t="shared" si="79"/>
        <v>1.7793959635086952E-4</v>
      </c>
      <c r="F572" s="185">
        <f t="shared" si="80"/>
        <v>0.97100611154075445</v>
      </c>
    </row>
    <row r="573" spans="1:6" ht="18.75" customHeight="1">
      <c r="A573" s="183">
        <f t="shared" si="81"/>
        <v>554</v>
      </c>
      <c r="B573" s="148" t="s">
        <v>917</v>
      </c>
      <c r="C573" s="64" t="s">
        <v>724</v>
      </c>
      <c r="D573" s="149">
        <v>52</v>
      </c>
      <c r="E573" s="184">
        <f t="shared" si="79"/>
        <v>1.7793959635086952E-4</v>
      </c>
      <c r="F573" s="185">
        <f t="shared" si="80"/>
        <v>0.97118405113710526</v>
      </c>
    </row>
    <row r="574" spans="1:6" ht="18.75" customHeight="1">
      <c r="A574" s="183">
        <f t="shared" si="81"/>
        <v>555</v>
      </c>
      <c r="B574" s="148" t="s">
        <v>79</v>
      </c>
      <c r="C574" s="64" t="s">
        <v>1740</v>
      </c>
      <c r="D574" s="149">
        <v>52</v>
      </c>
      <c r="E574" s="184">
        <f t="shared" si="79"/>
        <v>1.7793959635086952E-4</v>
      </c>
      <c r="F574" s="185">
        <f t="shared" si="80"/>
        <v>0.97136199073345608</v>
      </c>
    </row>
    <row r="575" spans="1:6" ht="18.75" customHeight="1">
      <c r="A575" s="183">
        <f t="shared" si="81"/>
        <v>556</v>
      </c>
      <c r="B575" s="148" t="s">
        <v>58</v>
      </c>
      <c r="C575" s="64" t="s">
        <v>1770</v>
      </c>
      <c r="D575" s="149">
        <v>52</v>
      </c>
      <c r="E575" s="184">
        <f t="shared" si="79"/>
        <v>1.7793959635086952E-4</v>
      </c>
      <c r="F575" s="185">
        <f t="shared" si="80"/>
        <v>0.9715399303298069</v>
      </c>
    </row>
    <row r="576" spans="1:6" ht="18.75" customHeight="1">
      <c r="A576" s="183">
        <f t="shared" si="81"/>
        <v>557</v>
      </c>
      <c r="B576" s="148" t="s">
        <v>72</v>
      </c>
      <c r="C576" s="64" t="s">
        <v>684</v>
      </c>
      <c r="D576" s="149">
        <v>51</v>
      </c>
      <c r="E576" s="184">
        <f t="shared" si="79"/>
        <v>1.7451768103642971E-4</v>
      </c>
      <c r="F576" s="185">
        <f t="shared" si="80"/>
        <v>0.97171444801084328</v>
      </c>
    </row>
    <row r="577" spans="1:6" ht="18.75" customHeight="1">
      <c r="A577" s="183">
        <f t="shared" si="81"/>
        <v>558</v>
      </c>
      <c r="B577" s="148" t="s">
        <v>56</v>
      </c>
      <c r="C577" s="64" t="s">
        <v>626</v>
      </c>
      <c r="D577" s="149">
        <v>51</v>
      </c>
      <c r="E577" s="184">
        <f t="shared" si="79"/>
        <v>1.7451768103642971E-4</v>
      </c>
      <c r="F577" s="185">
        <f t="shared" si="80"/>
        <v>0.97188896569187966</v>
      </c>
    </row>
    <row r="578" spans="1:6" ht="18.75" customHeight="1">
      <c r="A578" s="183">
        <f t="shared" si="81"/>
        <v>559</v>
      </c>
      <c r="B578" s="148" t="s">
        <v>64</v>
      </c>
      <c r="C578" s="64" t="s">
        <v>1483</v>
      </c>
      <c r="D578" s="149">
        <v>50</v>
      </c>
      <c r="E578" s="184">
        <f t="shared" si="79"/>
        <v>1.7109576572198993E-4</v>
      </c>
      <c r="F578" s="185">
        <f t="shared" si="80"/>
        <v>0.9720600614576016</v>
      </c>
    </row>
    <row r="579" spans="1:6" ht="18.75" customHeight="1">
      <c r="A579" s="183">
        <f t="shared" si="81"/>
        <v>560</v>
      </c>
      <c r="B579" s="148" t="s">
        <v>64</v>
      </c>
      <c r="C579" s="64" t="s">
        <v>536</v>
      </c>
      <c r="D579" s="149">
        <v>50</v>
      </c>
      <c r="E579" s="184">
        <f t="shared" si="79"/>
        <v>1.7109576572198993E-4</v>
      </c>
      <c r="F579" s="185">
        <f t="shared" si="80"/>
        <v>0.97223115722332354</v>
      </c>
    </row>
    <row r="580" spans="1:6" ht="18.75" customHeight="1">
      <c r="A580" s="183">
        <f t="shared" si="81"/>
        <v>561</v>
      </c>
      <c r="B580" s="148" t="s">
        <v>64</v>
      </c>
      <c r="C580" s="64" t="s">
        <v>579</v>
      </c>
      <c r="D580" s="149">
        <v>50</v>
      </c>
      <c r="E580" s="184">
        <f t="shared" si="79"/>
        <v>1.7109576572198993E-4</v>
      </c>
      <c r="F580" s="185">
        <f t="shared" si="80"/>
        <v>0.97240225298904548</v>
      </c>
    </row>
    <row r="581" spans="1:6" ht="18.75" customHeight="1">
      <c r="A581" s="183">
        <f t="shared" si="81"/>
        <v>562</v>
      </c>
      <c r="B581" s="148" t="s">
        <v>58</v>
      </c>
      <c r="C581" s="64" t="s">
        <v>634</v>
      </c>
      <c r="D581" s="149">
        <v>50</v>
      </c>
      <c r="E581" s="184">
        <f t="shared" si="79"/>
        <v>1.7109576572198993E-4</v>
      </c>
      <c r="F581" s="185">
        <f t="shared" si="80"/>
        <v>0.97257334875476742</v>
      </c>
    </row>
    <row r="582" spans="1:6" ht="18.75" customHeight="1">
      <c r="A582" s="183">
        <f t="shared" si="81"/>
        <v>563</v>
      </c>
      <c r="B582" s="148" t="s">
        <v>58</v>
      </c>
      <c r="C582" s="64" t="s">
        <v>1576</v>
      </c>
      <c r="D582" s="149">
        <v>50</v>
      </c>
      <c r="E582" s="184">
        <f t="shared" si="79"/>
        <v>1.7109576572198993E-4</v>
      </c>
      <c r="F582" s="185">
        <f t="shared" si="80"/>
        <v>0.97274444452048936</v>
      </c>
    </row>
    <row r="583" spans="1:6" ht="18.75" customHeight="1">
      <c r="A583" s="183">
        <f t="shared" si="81"/>
        <v>564</v>
      </c>
      <c r="B583" s="148" t="s">
        <v>917</v>
      </c>
      <c r="C583" s="64" t="s">
        <v>1592</v>
      </c>
      <c r="D583" s="149">
        <v>50</v>
      </c>
      <c r="E583" s="184">
        <f t="shared" si="79"/>
        <v>1.7109576572198993E-4</v>
      </c>
      <c r="F583" s="185">
        <f t="shared" si="80"/>
        <v>0.9729155402862113</v>
      </c>
    </row>
    <row r="584" spans="1:6" ht="18.75" customHeight="1">
      <c r="A584" s="183">
        <f t="shared" si="81"/>
        <v>565</v>
      </c>
      <c r="B584" s="148" t="s">
        <v>64</v>
      </c>
      <c r="C584" s="64" t="s">
        <v>686</v>
      </c>
      <c r="D584" s="149">
        <v>50</v>
      </c>
      <c r="E584" s="184">
        <f t="shared" si="79"/>
        <v>1.7109576572198993E-4</v>
      </c>
      <c r="F584" s="185">
        <f t="shared" si="80"/>
        <v>0.97308663605193324</v>
      </c>
    </row>
    <row r="585" spans="1:6" ht="18.75" customHeight="1">
      <c r="A585" s="183">
        <f t="shared" si="81"/>
        <v>566</v>
      </c>
      <c r="B585" s="148" t="s">
        <v>72</v>
      </c>
      <c r="C585" s="64" t="s">
        <v>1685</v>
      </c>
      <c r="D585" s="149">
        <v>50</v>
      </c>
      <c r="E585" s="184">
        <f t="shared" si="79"/>
        <v>1.7109576572198993E-4</v>
      </c>
      <c r="F585" s="185">
        <f t="shared" si="80"/>
        <v>0.97325773181765518</v>
      </c>
    </row>
    <row r="586" spans="1:6" ht="18.75" customHeight="1">
      <c r="A586" s="183">
        <f t="shared" si="81"/>
        <v>567</v>
      </c>
      <c r="B586" s="148" t="s">
        <v>52</v>
      </c>
      <c r="C586" s="64" t="s">
        <v>574</v>
      </c>
      <c r="D586" s="149">
        <v>50</v>
      </c>
      <c r="E586" s="184">
        <f t="shared" si="79"/>
        <v>1.7109576572198993E-4</v>
      </c>
      <c r="F586" s="185">
        <f t="shared" si="80"/>
        <v>0.97342882758337712</v>
      </c>
    </row>
    <row r="587" spans="1:6" ht="18.75" customHeight="1">
      <c r="A587" s="183">
        <f t="shared" si="81"/>
        <v>568</v>
      </c>
      <c r="B587" s="148" t="s">
        <v>72</v>
      </c>
      <c r="C587" s="64" t="s">
        <v>1716</v>
      </c>
      <c r="D587" s="149">
        <v>50</v>
      </c>
      <c r="E587" s="184">
        <f t="shared" si="79"/>
        <v>1.7109576572198993E-4</v>
      </c>
      <c r="F587" s="185">
        <f t="shared" si="80"/>
        <v>0.97359992334909906</v>
      </c>
    </row>
    <row r="588" spans="1:6" ht="18.75" customHeight="1">
      <c r="A588" s="183">
        <f t="shared" si="81"/>
        <v>569</v>
      </c>
      <c r="B588" s="148" t="s">
        <v>52</v>
      </c>
      <c r="C588" s="64" t="s">
        <v>1801</v>
      </c>
      <c r="D588" s="149">
        <v>50</v>
      </c>
      <c r="E588" s="184">
        <f t="shared" si="79"/>
        <v>1.7109576572198993E-4</v>
      </c>
      <c r="F588" s="185">
        <f t="shared" si="80"/>
        <v>0.973771019114821</v>
      </c>
    </row>
    <row r="589" spans="1:6" ht="18.75" customHeight="1">
      <c r="A589" s="183">
        <f t="shared" si="81"/>
        <v>570</v>
      </c>
      <c r="B589" s="148" t="s">
        <v>58</v>
      </c>
      <c r="C589" s="64" t="s">
        <v>608</v>
      </c>
      <c r="D589" s="149">
        <v>49</v>
      </c>
      <c r="E589" s="184">
        <f t="shared" si="79"/>
        <v>1.6767385040755012E-4</v>
      </c>
      <c r="F589" s="185">
        <f t="shared" si="80"/>
        <v>0.9739386929652285</v>
      </c>
    </row>
    <row r="590" spans="1:6" ht="18.75" customHeight="1">
      <c r="A590" s="183">
        <f t="shared" si="81"/>
        <v>571</v>
      </c>
      <c r="B590" s="148" t="s">
        <v>64</v>
      </c>
      <c r="C590" s="64" t="s">
        <v>610</v>
      </c>
      <c r="D590" s="149">
        <v>49</v>
      </c>
      <c r="E590" s="184">
        <f t="shared" si="79"/>
        <v>1.6767385040755012E-4</v>
      </c>
      <c r="F590" s="185">
        <f t="shared" si="80"/>
        <v>0.974106366815636</v>
      </c>
    </row>
    <row r="591" spans="1:6" ht="18.75" customHeight="1">
      <c r="A591" s="183">
        <f t="shared" si="81"/>
        <v>572</v>
      </c>
      <c r="B591" s="148" t="s">
        <v>64</v>
      </c>
      <c r="C591" s="64" t="s">
        <v>1652</v>
      </c>
      <c r="D591" s="149">
        <v>49</v>
      </c>
      <c r="E591" s="184">
        <f t="shared" si="79"/>
        <v>1.6767385040755012E-4</v>
      </c>
      <c r="F591" s="185">
        <f t="shared" si="80"/>
        <v>0.97427404066604351</v>
      </c>
    </row>
    <row r="592" spans="1:6" ht="18.75" customHeight="1">
      <c r="A592" s="183">
        <f t="shared" si="81"/>
        <v>573</v>
      </c>
      <c r="B592" s="148" t="s">
        <v>56</v>
      </c>
      <c r="C592" s="64" t="s">
        <v>1735</v>
      </c>
      <c r="D592" s="149">
        <v>49</v>
      </c>
      <c r="E592" s="184">
        <f t="shared" si="79"/>
        <v>1.6767385040755012E-4</v>
      </c>
      <c r="F592" s="185">
        <f t="shared" si="80"/>
        <v>0.97444171451645101</v>
      </c>
    </row>
    <row r="593" spans="1:6" ht="18.75" customHeight="1">
      <c r="A593" s="183">
        <f t="shared" si="81"/>
        <v>574</v>
      </c>
      <c r="B593" s="148" t="s">
        <v>56</v>
      </c>
      <c r="C593" s="64" t="s">
        <v>1606</v>
      </c>
      <c r="D593" s="149">
        <v>48</v>
      </c>
      <c r="E593" s="184">
        <f t="shared" si="79"/>
        <v>1.6425193509311031E-4</v>
      </c>
      <c r="F593" s="185">
        <f t="shared" si="80"/>
        <v>0.97460596645154407</v>
      </c>
    </row>
    <row r="594" spans="1:6" ht="18.75" customHeight="1">
      <c r="A594" s="183">
        <f t="shared" si="81"/>
        <v>575</v>
      </c>
      <c r="B594" s="148" t="s">
        <v>58</v>
      </c>
      <c r="C594" s="64" t="s">
        <v>705</v>
      </c>
      <c r="D594" s="149">
        <v>48</v>
      </c>
      <c r="E594" s="184">
        <f t="shared" si="79"/>
        <v>1.6425193509311031E-4</v>
      </c>
      <c r="F594" s="185">
        <f t="shared" si="80"/>
        <v>0.97477021838663713</v>
      </c>
    </row>
    <row r="595" spans="1:6" ht="18.75" customHeight="1">
      <c r="A595" s="183">
        <f t="shared" si="81"/>
        <v>576</v>
      </c>
      <c r="B595" s="148" t="s">
        <v>64</v>
      </c>
      <c r="C595" s="64" t="s">
        <v>715</v>
      </c>
      <c r="D595" s="149">
        <v>48</v>
      </c>
      <c r="E595" s="184">
        <f t="shared" si="79"/>
        <v>1.6425193509311031E-4</v>
      </c>
      <c r="F595" s="185">
        <f t="shared" si="80"/>
        <v>0.9749344703217302</v>
      </c>
    </row>
    <row r="596" spans="1:6" ht="18.75" customHeight="1">
      <c r="A596" s="183">
        <f t="shared" si="81"/>
        <v>577</v>
      </c>
      <c r="B596" s="148" t="s">
        <v>917</v>
      </c>
      <c r="C596" s="64" t="s">
        <v>1520</v>
      </c>
      <c r="D596" s="149">
        <v>47</v>
      </c>
      <c r="E596" s="184">
        <f t="shared" ref="E596:E659" si="82">D596/$D$873</f>
        <v>1.6083001977867053E-4</v>
      </c>
      <c r="F596" s="185">
        <f t="shared" si="80"/>
        <v>0.97509530034150882</v>
      </c>
    </row>
    <row r="597" spans="1:6" ht="18.75" customHeight="1">
      <c r="A597" s="183">
        <f t="shared" si="81"/>
        <v>578</v>
      </c>
      <c r="B597" s="148" t="s">
        <v>64</v>
      </c>
      <c r="C597" s="64" t="s">
        <v>1564</v>
      </c>
      <c r="D597" s="149">
        <v>47</v>
      </c>
      <c r="E597" s="184">
        <f t="shared" si="82"/>
        <v>1.6083001977867053E-4</v>
      </c>
      <c r="F597" s="185">
        <f t="shared" ref="F597:F660" si="83">F596+E597</f>
        <v>0.97525613036128744</v>
      </c>
    </row>
    <row r="598" spans="1:6" ht="18.75" customHeight="1">
      <c r="A598" s="183">
        <f t="shared" ref="A598:A661" si="84">A597+1</f>
        <v>579</v>
      </c>
      <c r="B598" s="148" t="s">
        <v>917</v>
      </c>
      <c r="C598" s="64" t="s">
        <v>746</v>
      </c>
      <c r="D598" s="149">
        <v>47</v>
      </c>
      <c r="E598" s="184">
        <f t="shared" si="82"/>
        <v>1.6083001977867053E-4</v>
      </c>
      <c r="F598" s="185">
        <f t="shared" si="83"/>
        <v>0.97541696038106607</v>
      </c>
    </row>
    <row r="599" spans="1:6" ht="18.75" customHeight="1">
      <c r="A599" s="183">
        <f t="shared" si="84"/>
        <v>580</v>
      </c>
      <c r="B599" s="148" t="s">
        <v>61</v>
      </c>
      <c r="C599" s="64" t="s">
        <v>638</v>
      </c>
      <c r="D599" s="149">
        <v>47</v>
      </c>
      <c r="E599" s="184">
        <f t="shared" si="82"/>
        <v>1.6083001977867053E-4</v>
      </c>
      <c r="F599" s="185">
        <f t="shared" si="83"/>
        <v>0.97557779040084469</v>
      </c>
    </row>
    <row r="600" spans="1:6" ht="18.75" customHeight="1">
      <c r="A600" s="183">
        <f t="shared" si="84"/>
        <v>581</v>
      </c>
      <c r="B600" s="148" t="s">
        <v>52</v>
      </c>
      <c r="C600" s="64" t="s">
        <v>639</v>
      </c>
      <c r="D600" s="149">
        <v>47</v>
      </c>
      <c r="E600" s="184">
        <f t="shared" si="82"/>
        <v>1.6083001977867053E-4</v>
      </c>
      <c r="F600" s="185">
        <f t="shared" si="83"/>
        <v>0.97573862042062331</v>
      </c>
    </row>
    <row r="601" spans="1:6" ht="18.75" customHeight="1">
      <c r="A601" s="183">
        <f t="shared" si="84"/>
        <v>582</v>
      </c>
      <c r="B601" s="148" t="s">
        <v>58</v>
      </c>
      <c r="C601" s="64" t="s">
        <v>1682</v>
      </c>
      <c r="D601" s="149">
        <v>47</v>
      </c>
      <c r="E601" s="184">
        <f t="shared" si="82"/>
        <v>1.6083001977867053E-4</v>
      </c>
      <c r="F601" s="185">
        <f t="shared" si="83"/>
        <v>0.97589945044040194</v>
      </c>
    </row>
    <row r="602" spans="1:6" ht="18.75" customHeight="1">
      <c r="A602" s="183">
        <f t="shared" si="84"/>
        <v>583</v>
      </c>
      <c r="B602" s="148" t="s">
        <v>64</v>
      </c>
      <c r="C602" s="64" t="s">
        <v>1732</v>
      </c>
      <c r="D602" s="149">
        <v>47</v>
      </c>
      <c r="E602" s="184">
        <f t="shared" si="82"/>
        <v>1.6083001977867053E-4</v>
      </c>
      <c r="F602" s="185">
        <f t="shared" si="83"/>
        <v>0.97606028046018056</v>
      </c>
    </row>
    <row r="603" spans="1:6" ht="18.75" customHeight="1">
      <c r="A603" s="183">
        <f t="shared" si="84"/>
        <v>584</v>
      </c>
      <c r="B603" s="148" t="s">
        <v>72</v>
      </c>
      <c r="C603" s="64" t="s">
        <v>632</v>
      </c>
      <c r="D603" s="149">
        <v>46</v>
      </c>
      <c r="E603" s="184">
        <f t="shared" si="82"/>
        <v>1.5740810446423072E-4</v>
      </c>
      <c r="F603" s="185">
        <f t="shared" si="83"/>
        <v>0.97621768856464475</v>
      </c>
    </row>
    <row r="604" spans="1:6" ht="18.75" customHeight="1">
      <c r="A604" s="183">
        <f t="shared" si="84"/>
        <v>585</v>
      </c>
      <c r="B604" s="148" t="s">
        <v>52</v>
      </c>
      <c r="C604" s="64" t="s">
        <v>654</v>
      </c>
      <c r="D604" s="149">
        <v>46</v>
      </c>
      <c r="E604" s="184">
        <f t="shared" si="82"/>
        <v>1.5740810446423072E-4</v>
      </c>
      <c r="F604" s="185">
        <f t="shared" si="83"/>
        <v>0.97637509666910893</v>
      </c>
    </row>
    <row r="605" spans="1:6" ht="18.75" customHeight="1">
      <c r="A605" s="183">
        <f t="shared" si="84"/>
        <v>586</v>
      </c>
      <c r="B605" s="148" t="s">
        <v>52</v>
      </c>
      <c r="C605" s="64" t="s">
        <v>1585</v>
      </c>
      <c r="D605" s="149">
        <v>46</v>
      </c>
      <c r="E605" s="184">
        <f t="shared" si="82"/>
        <v>1.5740810446423072E-4</v>
      </c>
      <c r="F605" s="185">
        <f t="shared" si="83"/>
        <v>0.97653250477357312</v>
      </c>
    </row>
    <row r="606" spans="1:6" ht="18.75" customHeight="1">
      <c r="A606" s="183">
        <f t="shared" si="84"/>
        <v>587</v>
      </c>
      <c r="B606" s="148" t="s">
        <v>72</v>
      </c>
      <c r="C606" s="64" t="s">
        <v>1635</v>
      </c>
      <c r="D606" s="149">
        <v>46</v>
      </c>
      <c r="E606" s="184">
        <f t="shared" si="82"/>
        <v>1.5740810446423072E-4</v>
      </c>
      <c r="F606" s="185">
        <f t="shared" si="83"/>
        <v>0.9766899128780373</v>
      </c>
    </row>
    <row r="607" spans="1:6" ht="18.75" customHeight="1">
      <c r="A607" s="183">
        <f t="shared" si="84"/>
        <v>588</v>
      </c>
      <c r="B607" s="148" t="s">
        <v>58</v>
      </c>
      <c r="C607" s="64" t="s">
        <v>641</v>
      </c>
      <c r="D607" s="149">
        <v>46</v>
      </c>
      <c r="E607" s="184">
        <f t="shared" si="82"/>
        <v>1.5740810446423072E-4</v>
      </c>
      <c r="F607" s="185">
        <f t="shared" si="83"/>
        <v>0.97684732098250149</v>
      </c>
    </row>
    <row r="608" spans="1:6" ht="18.75" customHeight="1">
      <c r="A608" s="183">
        <f t="shared" si="84"/>
        <v>589</v>
      </c>
      <c r="B608" s="148" t="s">
        <v>72</v>
      </c>
      <c r="C608" s="64" t="s">
        <v>1734</v>
      </c>
      <c r="D608" s="149">
        <v>46</v>
      </c>
      <c r="E608" s="184">
        <f t="shared" si="82"/>
        <v>1.5740810446423072E-4</v>
      </c>
      <c r="F608" s="185">
        <f t="shared" si="83"/>
        <v>0.97700472908696567</v>
      </c>
    </row>
    <row r="609" spans="1:6" ht="18.75" customHeight="1">
      <c r="A609" s="183">
        <f t="shared" si="84"/>
        <v>590</v>
      </c>
      <c r="B609" s="148" t="s">
        <v>64</v>
      </c>
      <c r="C609" s="64" t="s">
        <v>1753</v>
      </c>
      <c r="D609" s="149">
        <v>46</v>
      </c>
      <c r="E609" s="184">
        <f t="shared" si="82"/>
        <v>1.5740810446423072E-4</v>
      </c>
      <c r="F609" s="185">
        <f t="shared" si="83"/>
        <v>0.97716213719142986</v>
      </c>
    </row>
    <row r="610" spans="1:6" ht="18.75" customHeight="1">
      <c r="A610" s="183">
        <f t="shared" si="84"/>
        <v>591</v>
      </c>
      <c r="B610" s="148" t="s">
        <v>917</v>
      </c>
      <c r="C610" s="64" t="s">
        <v>597</v>
      </c>
      <c r="D610" s="149">
        <v>45</v>
      </c>
      <c r="E610" s="184">
        <f t="shared" si="82"/>
        <v>1.5398618914979091E-4</v>
      </c>
      <c r="F610" s="185">
        <f t="shared" si="83"/>
        <v>0.9773161233805796</v>
      </c>
    </row>
    <row r="611" spans="1:6" ht="18.75" customHeight="1">
      <c r="A611" s="183">
        <f t="shared" si="84"/>
        <v>592</v>
      </c>
      <c r="B611" s="148" t="s">
        <v>917</v>
      </c>
      <c r="C611" s="64" t="s">
        <v>616</v>
      </c>
      <c r="D611" s="149">
        <v>45</v>
      </c>
      <c r="E611" s="184">
        <f t="shared" si="82"/>
        <v>1.5398618914979091E-4</v>
      </c>
      <c r="F611" s="185">
        <f t="shared" si="83"/>
        <v>0.97747010956972935</v>
      </c>
    </row>
    <row r="612" spans="1:6" ht="18.75" customHeight="1">
      <c r="A612" s="183">
        <f t="shared" si="84"/>
        <v>593</v>
      </c>
      <c r="B612" s="148" t="s">
        <v>72</v>
      </c>
      <c r="C612" s="64" t="s">
        <v>720</v>
      </c>
      <c r="D612" s="149">
        <v>45</v>
      </c>
      <c r="E612" s="184">
        <f t="shared" si="82"/>
        <v>1.5398618914979091E-4</v>
      </c>
      <c r="F612" s="185">
        <f t="shared" si="83"/>
        <v>0.9776240957588791</v>
      </c>
    </row>
    <row r="613" spans="1:6" ht="18.75" customHeight="1">
      <c r="A613" s="183">
        <f t="shared" si="84"/>
        <v>594</v>
      </c>
      <c r="B613" s="148" t="s">
        <v>52</v>
      </c>
      <c r="C613" s="64" t="s">
        <v>685</v>
      </c>
      <c r="D613" s="149">
        <v>45</v>
      </c>
      <c r="E613" s="184">
        <f t="shared" si="82"/>
        <v>1.5398618914979091E-4</v>
      </c>
      <c r="F613" s="185">
        <f t="shared" si="83"/>
        <v>0.97777808194802884</v>
      </c>
    </row>
    <row r="614" spans="1:6" ht="18.75" customHeight="1">
      <c r="A614" s="183">
        <f t="shared" si="84"/>
        <v>595</v>
      </c>
      <c r="B614" s="148" t="s">
        <v>64</v>
      </c>
      <c r="C614" s="64" t="s">
        <v>723</v>
      </c>
      <c r="D614" s="149">
        <v>45</v>
      </c>
      <c r="E614" s="184">
        <f t="shared" si="82"/>
        <v>1.5398618914979091E-4</v>
      </c>
      <c r="F614" s="185">
        <f t="shared" si="83"/>
        <v>0.97793206813717859</v>
      </c>
    </row>
    <row r="615" spans="1:6" ht="18.75" customHeight="1">
      <c r="A615" s="183">
        <f t="shared" si="84"/>
        <v>596</v>
      </c>
      <c r="B615" s="148" t="s">
        <v>58</v>
      </c>
      <c r="C615" s="64" t="s">
        <v>64</v>
      </c>
      <c r="D615" s="149">
        <v>45</v>
      </c>
      <c r="E615" s="184">
        <f t="shared" si="82"/>
        <v>1.5398618914979091E-4</v>
      </c>
      <c r="F615" s="185">
        <f t="shared" si="83"/>
        <v>0.97808605432632834</v>
      </c>
    </row>
    <row r="616" spans="1:6" ht="18.75" customHeight="1">
      <c r="A616" s="183">
        <f t="shared" si="84"/>
        <v>597</v>
      </c>
      <c r="B616" s="148" t="s">
        <v>58</v>
      </c>
      <c r="C616" s="64" t="s">
        <v>744</v>
      </c>
      <c r="D616" s="149">
        <v>44</v>
      </c>
      <c r="E616" s="184">
        <f t="shared" si="82"/>
        <v>1.5056427383535113E-4</v>
      </c>
      <c r="F616" s="185">
        <f t="shared" si="83"/>
        <v>0.97823661860016364</v>
      </c>
    </row>
    <row r="617" spans="1:6" ht="18.75" customHeight="1">
      <c r="A617" s="183">
        <f t="shared" si="84"/>
        <v>598</v>
      </c>
      <c r="B617" s="148" t="s">
        <v>58</v>
      </c>
      <c r="C617" s="64" t="s">
        <v>702</v>
      </c>
      <c r="D617" s="149">
        <v>44</v>
      </c>
      <c r="E617" s="184">
        <f t="shared" si="82"/>
        <v>1.5056427383535113E-4</v>
      </c>
      <c r="F617" s="185">
        <f t="shared" si="83"/>
        <v>0.97838718287399895</v>
      </c>
    </row>
    <row r="618" spans="1:6" ht="18.75" customHeight="1">
      <c r="A618" s="183">
        <f t="shared" si="84"/>
        <v>599</v>
      </c>
      <c r="B618" s="148" t="s">
        <v>64</v>
      </c>
      <c r="C618" s="64" t="s">
        <v>1778</v>
      </c>
      <c r="D618" s="149">
        <v>44</v>
      </c>
      <c r="E618" s="184">
        <f t="shared" si="82"/>
        <v>1.5056427383535113E-4</v>
      </c>
      <c r="F618" s="185">
        <f t="shared" si="83"/>
        <v>0.97853774714783426</v>
      </c>
    </row>
    <row r="619" spans="1:6" ht="18.75" customHeight="1">
      <c r="A619" s="183">
        <f t="shared" si="84"/>
        <v>600</v>
      </c>
      <c r="B619" s="148" t="s">
        <v>72</v>
      </c>
      <c r="C619" s="64" t="s">
        <v>647</v>
      </c>
      <c r="D619" s="149">
        <v>43</v>
      </c>
      <c r="E619" s="184">
        <f t="shared" si="82"/>
        <v>1.4714235852091132E-4</v>
      </c>
      <c r="F619" s="185">
        <f t="shared" si="83"/>
        <v>0.97868488950635513</v>
      </c>
    </row>
    <row r="620" spans="1:6" ht="18.75" customHeight="1">
      <c r="A620" s="183">
        <f t="shared" si="84"/>
        <v>601</v>
      </c>
      <c r="B620" s="148" t="s">
        <v>64</v>
      </c>
      <c r="C620" s="64" t="s">
        <v>708</v>
      </c>
      <c r="D620" s="149">
        <v>43</v>
      </c>
      <c r="E620" s="184">
        <f t="shared" si="82"/>
        <v>1.4714235852091132E-4</v>
      </c>
      <c r="F620" s="185">
        <f t="shared" si="83"/>
        <v>0.978832031864876</v>
      </c>
    </row>
    <row r="621" spans="1:6" ht="18.75" customHeight="1">
      <c r="A621" s="183">
        <f t="shared" si="84"/>
        <v>602</v>
      </c>
      <c r="B621" s="148" t="s">
        <v>64</v>
      </c>
      <c r="C621" s="64" t="s">
        <v>615</v>
      </c>
      <c r="D621" s="149">
        <v>43</v>
      </c>
      <c r="E621" s="184">
        <f t="shared" si="82"/>
        <v>1.4714235852091132E-4</v>
      </c>
      <c r="F621" s="185">
        <f t="shared" si="83"/>
        <v>0.97897917422339686</v>
      </c>
    </row>
    <row r="622" spans="1:6" ht="18.75" customHeight="1">
      <c r="A622" s="183">
        <f t="shared" si="84"/>
        <v>603</v>
      </c>
      <c r="B622" s="148" t="s">
        <v>917</v>
      </c>
      <c r="C622" s="64" t="s">
        <v>1588</v>
      </c>
      <c r="D622" s="149">
        <v>43</v>
      </c>
      <c r="E622" s="184">
        <f t="shared" si="82"/>
        <v>1.4714235852091132E-4</v>
      </c>
      <c r="F622" s="185">
        <f t="shared" si="83"/>
        <v>0.97912631658191773</v>
      </c>
    </row>
    <row r="623" spans="1:6" ht="18.75" customHeight="1">
      <c r="A623" s="183">
        <f t="shared" si="84"/>
        <v>604</v>
      </c>
      <c r="B623" s="148" t="s">
        <v>72</v>
      </c>
      <c r="C623" s="64" t="s">
        <v>1653</v>
      </c>
      <c r="D623" s="149">
        <v>43</v>
      </c>
      <c r="E623" s="184">
        <f t="shared" si="82"/>
        <v>1.4714235852091132E-4</v>
      </c>
      <c r="F623" s="185">
        <f t="shared" si="83"/>
        <v>0.9792734589404386</v>
      </c>
    </row>
    <row r="624" spans="1:6" ht="18.75" customHeight="1">
      <c r="A624" s="183">
        <f t="shared" si="84"/>
        <v>605</v>
      </c>
      <c r="B624" s="148" t="s">
        <v>64</v>
      </c>
      <c r="C624" s="64" t="s">
        <v>671</v>
      </c>
      <c r="D624" s="149">
        <v>43</v>
      </c>
      <c r="E624" s="184">
        <f t="shared" si="82"/>
        <v>1.4714235852091132E-4</v>
      </c>
      <c r="F624" s="185">
        <f t="shared" si="83"/>
        <v>0.97942060129895947</v>
      </c>
    </row>
    <row r="625" spans="1:6" ht="18.75" customHeight="1">
      <c r="A625" s="183">
        <f t="shared" si="84"/>
        <v>606</v>
      </c>
      <c r="B625" s="148" t="s">
        <v>61</v>
      </c>
      <c r="C625" s="64" t="s">
        <v>1546</v>
      </c>
      <c r="D625" s="149">
        <v>42</v>
      </c>
      <c r="E625" s="184">
        <f t="shared" si="82"/>
        <v>1.4372044320647154E-4</v>
      </c>
      <c r="F625" s="185">
        <f t="shared" si="83"/>
        <v>0.9795643217421659</v>
      </c>
    </row>
    <row r="626" spans="1:6" ht="18.75" customHeight="1">
      <c r="A626" s="183">
        <f t="shared" si="84"/>
        <v>607</v>
      </c>
      <c r="B626" s="148" t="s">
        <v>64</v>
      </c>
      <c r="C626" s="64" t="s">
        <v>590</v>
      </c>
      <c r="D626" s="149">
        <v>42</v>
      </c>
      <c r="E626" s="184">
        <f t="shared" si="82"/>
        <v>1.4372044320647154E-4</v>
      </c>
      <c r="F626" s="185">
        <f t="shared" si="83"/>
        <v>0.97970804218537233</v>
      </c>
    </row>
    <row r="627" spans="1:6" ht="18.75" customHeight="1">
      <c r="A627" s="183">
        <f t="shared" si="84"/>
        <v>608</v>
      </c>
      <c r="B627" s="148" t="s">
        <v>72</v>
      </c>
      <c r="C627" s="64" t="s">
        <v>1691</v>
      </c>
      <c r="D627" s="149">
        <v>42</v>
      </c>
      <c r="E627" s="184">
        <f t="shared" si="82"/>
        <v>1.4372044320647154E-4</v>
      </c>
      <c r="F627" s="185">
        <f t="shared" si="83"/>
        <v>0.97985176262857876</v>
      </c>
    </row>
    <row r="628" spans="1:6" ht="18.75" customHeight="1">
      <c r="A628" s="183">
        <f t="shared" si="84"/>
        <v>609</v>
      </c>
      <c r="B628" s="148" t="s">
        <v>56</v>
      </c>
      <c r="C628" s="64" t="s">
        <v>681</v>
      </c>
      <c r="D628" s="149">
        <v>41</v>
      </c>
      <c r="E628" s="184">
        <f t="shared" si="82"/>
        <v>1.4029852789203173E-4</v>
      </c>
      <c r="F628" s="185">
        <f t="shared" si="83"/>
        <v>0.97999206115647075</v>
      </c>
    </row>
    <row r="629" spans="1:6" ht="18.75" customHeight="1">
      <c r="A629" s="183">
        <f t="shared" si="84"/>
        <v>610</v>
      </c>
      <c r="B629" s="148" t="s">
        <v>52</v>
      </c>
      <c r="C629" s="64" t="s">
        <v>690</v>
      </c>
      <c r="D629" s="149">
        <v>41</v>
      </c>
      <c r="E629" s="184">
        <f t="shared" si="82"/>
        <v>1.4029852789203173E-4</v>
      </c>
      <c r="F629" s="185">
        <f t="shared" si="83"/>
        <v>0.98013235968436274</v>
      </c>
    </row>
    <row r="630" spans="1:6" ht="18.75" customHeight="1">
      <c r="A630" s="183">
        <f t="shared" si="84"/>
        <v>611</v>
      </c>
      <c r="B630" s="148" t="s">
        <v>52</v>
      </c>
      <c r="C630" s="64" t="s">
        <v>658</v>
      </c>
      <c r="D630" s="149">
        <v>41</v>
      </c>
      <c r="E630" s="184">
        <f t="shared" si="82"/>
        <v>1.4029852789203173E-4</v>
      </c>
      <c r="F630" s="185">
        <f t="shared" si="83"/>
        <v>0.98027265821225473</v>
      </c>
    </row>
    <row r="631" spans="1:6" ht="18.75" customHeight="1">
      <c r="A631" s="183">
        <f t="shared" si="84"/>
        <v>612</v>
      </c>
      <c r="B631" s="148" t="s">
        <v>58</v>
      </c>
      <c r="C631" s="64" t="s">
        <v>1572</v>
      </c>
      <c r="D631" s="149">
        <v>41</v>
      </c>
      <c r="E631" s="184">
        <f t="shared" si="82"/>
        <v>1.4029852789203173E-4</v>
      </c>
      <c r="F631" s="185">
        <f t="shared" si="83"/>
        <v>0.98041295674014672</v>
      </c>
    </row>
    <row r="632" spans="1:6" ht="18.75" customHeight="1">
      <c r="A632" s="183">
        <f t="shared" si="84"/>
        <v>613</v>
      </c>
      <c r="B632" s="148" t="s">
        <v>58</v>
      </c>
      <c r="C632" s="64" t="s">
        <v>1581</v>
      </c>
      <c r="D632" s="149">
        <v>41</v>
      </c>
      <c r="E632" s="184">
        <f t="shared" si="82"/>
        <v>1.4029852789203173E-4</v>
      </c>
      <c r="F632" s="185">
        <f t="shared" si="83"/>
        <v>0.98055325526803871</v>
      </c>
    </row>
    <row r="633" spans="1:6" ht="18.75" customHeight="1">
      <c r="A633" s="183">
        <f t="shared" si="84"/>
        <v>614</v>
      </c>
      <c r="B633" s="148" t="s">
        <v>58</v>
      </c>
      <c r="C633" s="64" t="s">
        <v>1587</v>
      </c>
      <c r="D633" s="149">
        <v>41</v>
      </c>
      <c r="E633" s="184">
        <f t="shared" si="82"/>
        <v>1.4029852789203173E-4</v>
      </c>
      <c r="F633" s="185">
        <f t="shared" si="83"/>
        <v>0.98069355379593071</v>
      </c>
    </row>
    <row r="634" spans="1:6" ht="18.75" customHeight="1">
      <c r="A634" s="183">
        <f t="shared" si="84"/>
        <v>615</v>
      </c>
      <c r="B634" s="148" t="s">
        <v>52</v>
      </c>
      <c r="C634" s="64" t="s">
        <v>676</v>
      </c>
      <c r="D634" s="149">
        <v>41</v>
      </c>
      <c r="E634" s="184">
        <f t="shared" si="82"/>
        <v>1.4029852789203173E-4</v>
      </c>
      <c r="F634" s="185">
        <f t="shared" si="83"/>
        <v>0.9808338523238227</v>
      </c>
    </row>
    <row r="635" spans="1:6" ht="18.75" customHeight="1">
      <c r="A635" s="183">
        <f t="shared" si="84"/>
        <v>616</v>
      </c>
      <c r="B635" s="148" t="s">
        <v>56</v>
      </c>
      <c r="C635" s="64" t="s">
        <v>770</v>
      </c>
      <c r="D635" s="149">
        <v>41</v>
      </c>
      <c r="E635" s="184">
        <f t="shared" si="82"/>
        <v>1.4029852789203173E-4</v>
      </c>
      <c r="F635" s="185">
        <f t="shared" si="83"/>
        <v>0.98097415085171469</v>
      </c>
    </row>
    <row r="636" spans="1:6" ht="18.75" customHeight="1">
      <c r="A636" s="183">
        <f t="shared" si="84"/>
        <v>617</v>
      </c>
      <c r="B636" s="148" t="s">
        <v>61</v>
      </c>
      <c r="C636" s="64" t="s">
        <v>1774</v>
      </c>
      <c r="D636" s="149">
        <v>41</v>
      </c>
      <c r="E636" s="184">
        <f t="shared" si="82"/>
        <v>1.4029852789203173E-4</v>
      </c>
      <c r="F636" s="185">
        <f t="shared" si="83"/>
        <v>0.98111444937960668</v>
      </c>
    </row>
    <row r="637" spans="1:6" ht="18.75" customHeight="1">
      <c r="A637" s="183">
        <f t="shared" si="84"/>
        <v>618</v>
      </c>
      <c r="B637" s="148" t="s">
        <v>56</v>
      </c>
      <c r="C637" s="64" t="s">
        <v>664</v>
      </c>
      <c r="D637" s="149">
        <v>41</v>
      </c>
      <c r="E637" s="184">
        <f t="shared" si="82"/>
        <v>1.4029852789203173E-4</v>
      </c>
      <c r="F637" s="185">
        <f t="shared" si="83"/>
        <v>0.98125474790749867</v>
      </c>
    </row>
    <row r="638" spans="1:6" ht="18.75" customHeight="1">
      <c r="A638" s="183">
        <f t="shared" si="84"/>
        <v>619</v>
      </c>
      <c r="B638" s="148" t="s">
        <v>72</v>
      </c>
      <c r="C638" s="64" t="s">
        <v>1807</v>
      </c>
      <c r="D638" s="149">
        <v>41</v>
      </c>
      <c r="E638" s="184">
        <f t="shared" si="82"/>
        <v>1.4029852789203173E-4</v>
      </c>
      <c r="F638" s="185">
        <f t="shared" si="83"/>
        <v>0.98139504643539066</v>
      </c>
    </row>
    <row r="639" spans="1:6" ht="18.75" customHeight="1">
      <c r="A639" s="183">
        <f t="shared" si="84"/>
        <v>620</v>
      </c>
      <c r="B639" s="148" t="s">
        <v>58</v>
      </c>
      <c r="C639" s="64" t="s">
        <v>1527</v>
      </c>
      <c r="D639" s="149">
        <v>40</v>
      </c>
      <c r="E639" s="184">
        <f t="shared" si="82"/>
        <v>1.3687661257759192E-4</v>
      </c>
      <c r="F639" s="185">
        <f t="shared" si="83"/>
        <v>0.98153192304796821</v>
      </c>
    </row>
    <row r="640" spans="1:6" ht="18.75" customHeight="1">
      <c r="A640" s="183">
        <f t="shared" si="84"/>
        <v>621</v>
      </c>
      <c r="B640" s="148" t="s">
        <v>52</v>
      </c>
      <c r="C640" s="64" t="s">
        <v>633</v>
      </c>
      <c r="D640" s="149">
        <v>40</v>
      </c>
      <c r="E640" s="184">
        <f t="shared" si="82"/>
        <v>1.3687661257759192E-4</v>
      </c>
      <c r="F640" s="185">
        <f t="shared" si="83"/>
        <v>0.98166879966054577</v>
      </c>
    </row>
    <row r="641" spans="1:6" ht="18.75" customHeight="1">
      <c r="A641" s="183">
        <f t="shared" si="84"/>
        <v>622</v>
      </c>
      <c r="B641" s="148" t="s">
        <v>64</v>
      </c>
      <c r="C641" s="64" t="s">
        <v>637</v>
      </c>
      <c r="D641" s="149">
        <v>40</v>
      </c>
      <c r="E641" s="184">
        <f t="shared" si="82"/>
        <v>1.3687661257759192E-4</v>
      </c>
      <c r="F641" s="185">
        <f t="shared" si="83"/>
        <v>0.98180567627312332</v>
      </c>
    </row>
    <row r="642" spans="1:6" ht="18.75" customHeight="1">
      <c r="A642" s="183">
        <f t="shared" si="84"/>
        <v>623</v>
      </c>
      <c r="B642" s="148" t="s">
        <v>58</v>
      </c>
      <c r="C642" s="64" t="s">
        <v>667</v>
      </c>
      <c r="D642" s="149">
        <v>39</v>
      </c>
      <c r="E642" s="184">
        <f t="shared" si="82"/>
        <v>1.3345469726315214E-4</v>
      </c>
      <c r="F642" s="185">
        <f t="shared" si="83"/>
        <v>0.98193913097038643</v>
      </c>
    </row>
    <row r="643" spans="1:6" ht="18.75" customHeight="1">
      <c r="A643" s="183">
        <f t="shared" si="84"/>
        <v>624</v>
      </c>
      <c r="B643" s="148" t="s">
        <v>61</v>
      </c>
      <c r="C643" s="64" t="s">
        <v>661</v>
      </c>
      <c r="D643" s="149">
        <v>39</v>
      </c>
      <c r="E643" s="184">
        <f t="shared" si="82"/>
        <v>1.3345469726315214E-4</v>
      </c>
      <c r="F643" s="185">
        <f t="shared" si="83"/>
        <v>0.98207258566764954</v>
      </c>
    </row>
    <row r="644" spans="1:6" ht="18.75" customHeight="1">
      <c r="A644" s="183">
        <f t="shared" si="84"/>
        <v>625</v>
      </c>
      <c r="B644" s="148" t="s">
        <v>61</v>
      </c>
      <c r="C644" s="64" t="s">
        <v>739</v>
      </c>
      <c r="D644" s="149">
        <v>39</v>
      </c>
      <c r="E644" s="184">
        <f t="shared" si="82"/>
        <v>1.3345469726315214E-4</v>
      </c>
      <c r="F644" s="185">
        <f t="shared" si="83"/>
        <v>0.98220604036491266</v>
      </c>
    </row>
    <row r="645" spans="1:6" ht="18.75" customHeight="1">
      <c r="A645" s="183">
        <f t="shared" si="84"/>
        <v>626</v>
      </c>
      <c r="B645" s="148" t="s">
        <v>72</v>
      </c>
      <c r="C645" s="64" t="s">
        <v>1764</v>
      </c>
      <c r="D645" s="149">
        <v>39</v>
      </c>
      <c r="E645" s="184">
        <f t="shared" si="82"/>
        <v>1.3345469726315214E-4</v>
      </c>
      <c r="F645" s="185">
        <f t="shared" si="83"/>
        <v>0.98233949506217577</v>
      </c>
    </row>
    <row r="646" spans="1:6" ht="18.75" customHeight="1">
      <c r="A646" s="183">
        <f t="shared" si="84"/>
        <v>627</v>
      </c>
      <c r="B646" s="148" t="s">
        <v>72</v>
      </c>
      <c r="C646" s="64" t="s">
        <v>1776</v>
      </c>
      <c r="D646" s="149">
        <v>39</v>
      </c>
      <c r="E646" s="184">
        <f t="shared" si="82"/>
        <v>1.3345469726315214E-4</v>
      </c>
      <c r="F646" s="185">
        <f t="shared" si="83"/>
        <v>0.98247294975943888</v>
      </c>
    </row>
    <row r="647" spans="1:6" ht="18.75" customHeight="1">
      <c r="A647" s="183">
        <f t="shared" si="84"/>
        <v>628</v>
      </c>
      <c r="B647" s="148" t="s">
        <v>64</v>
      </c>
      <c r="C647" s="64" t="s">
        <v>761</v>
      </c>
      <c r="D647" s="149">
        <v>39</v>
      </c>
      <c r="E647" s="184">
        <f t="shared" si="82"/>
        <v>1.3345469726315214E-4</v>
      </c>
      <c r="F647" s="185">
        <f t="shared" si="83"/>
        <v>0.982606404456702</v>
      </c>
    </row>
    <row r="648" spans="1:6" ht="18.75" customHeight="1">
      <c r="A648" s="183">
        <f t="shared" si="84"/>
        <v>629</v>
      </c>
      <c r="B648" s="148" t="s">
        <v>61</v>
      </c>
      <c r="C648" s="64" t="s">
        <v>838</v>
      </c>
      <c r="D648" s="149">
        <v>39</v>
      </c>
      <c r="E648" s="184">
        <f t="shared" si="82"/>
        <v>1.3345469726315214E-4</v>
      </c>
      <c r="F648" s="185">
        <f t="shared" si="83"/>
        <v>0.98273985915396511</v>
      </c>
    </row>
    <row r="649" spans="1:6" ht="18.75" customHeight="1">
      <c r="A649" s="183">
        <f t="shared" si="84"/>
        <v>630</v>
      </c>
      <c r="B649" s="148" t="s">
        <v>58</v>
      </c>
      <c r="C649" s="64" t="s">
        <v>666</v>
      </c>
      <c r="D649" s="149">
        <v>38</v>
      </c>
      <c r="E649" s="184">
        <f t="shared" si="82"/>
        <v>1.3003278194871233E-4</v>
      </c>
      <c r="F649" s="185">
        <f t="shared" si="83"/>
        <v>0.98286989193591379</v>
      </c>
    </row>
    <row r="650" spans="1:6" ht="18.75" customHeight="1">
      <c r="A650" s="183">
        <f t="shared" si="84"/>
        <v>631</v>
      </c>
      <c r="B650" s="148" t="s">
        <v>64</v>
      </c>
      <c r="C650" s="64" t="s">
        <v>655</v>
      </c>
      <c r="D650" s="149">
        <v>38</v>
      </c>
      <c r="E650" s="184">
        <f t="shared" si="82"/>
        <v>1.3003278194871233E-4</v>
      </c>
      <c r="F650" s="185">
        <f t="shared" si="83"/>
        <v>0.98299992471786246</v>
      </c>
    </row>
    <row r="651" spans="1:6" ht="18.75" customHeight="1">
      <c r="A651" s="183">
        <f t="shared" si="84"/>
        <v>632</v>
      </c>
      <c r="B651" s="148" t="s">
        <v>58</v>
      </c>
      <c r="C651" s="64" t="s">
        <v>678</v>
      </c>
      <c r="D651" s="149">
        <v>38</v>
      </c>
      <c r="E651" s="184">
        <f t="shared" si="82"/>
        <v>1.3003278194871233E-4</v>
      </c>
      <c r="F651" s="185">
        <f t="shared" si="83"/>
        <v>0.98312995749981114</v>
      </c>
    </row>
    <row r="652" spans="1:6" ht="18.75" customHeight="1">
      <c r="A652" s="183">
        <f t="shared" si="84"/>
        <v>633</v>
      </c>
      <c r="B652" s="148" t="s">
        <v>52</v>
      </c>
      <c r="C652" s="64" t="s">
        <v>659</v>
      </c>
      <c r="D652" s="149">
        <v>38</v>
      </c>
      <c r="E652" s="184">
        <f t="shared" si="82"/>
        <v>1.3003278194871233E-4</v>
      </c>
      <c r="F652" s="185">
        <f t="shared" si="83"/>
        <v>0.98325999028175981</v>
      </c>
    </row>
    <row r="653" spans="1:6" ht="18.75" customHeight="1">
      <c r="A653" s="183">
        <f t="shared" si="84"/>
        <v>634</v>
      </c>
      <c r="B653" s="148" t="s">
        <v>58</v>
      </c>
      <c r="C653" s="64" t="s">
        <v>688</v>
      </c>
      <c r="D653" s="149">
        <v>38</v>
      </c>
      <c r="E653" s="184">
        <f t="shared" si="82"/>
        <v>1.3003278194871233E-4</v>
      </c>
      <c r="F653" s="185">
        <f t="shared" si="83"/>
        <v>0.98339002306370848</v>
      </c>
    </row>
    <row r="654" spans="1:6" ht="18.75" customHeight="1">
      <c r="A654" s="183">
        <f t="shared" si="84"/>
        <v>635</v>
      </c>
      <c r="B654" s="148" t="s">
        <v>58</v>
      </c>
      <c r="C654" s="64" t="s">
        <v>712</v>
      </c>
      <c r="D654" s="149">
        <v>38</v>
      </c>
      <c r="E654" s="184">
        <f t="shared" si="82"/>
        <v>1.3003278194871233E-4</v>
      </c>
      <c r="F654" s="185">
        <f t="shared" si="83"/>
        <v>0.98352005584565716</v>
      </c>
    </row>
    <row r="655" spans="1:6" ht="18.75" customHeight="1">
      <c r="A655" s="183">
        <f t="shared" si="84"/>
        <v>636</v>
      </c>
      <c r="B655" s="148" t="s">
        <v>58</v>
      </c>
      <c r="C655" s="64" t="s">
        <v>699</v>
      </c>
      <c r="D655" s="149">
        <v>38</v>
      </c>
      <c r="E655" s="184">
        <f t="shared" si="82"/>
        <v>1.3003278194871233E-4</v>
      </c>
      <c r="F655" s="185">
        <f t="shared" si="83"/>
        <v>0.98365008862760583</v>
      </c>
    </row>
    <row r="656" spans="1:6" ht="18.75" customHeight="1">
      <c r="A656" s="183">
        <f t="shared" si="84"/>
        <v>637</v>
      </c>
      <c r="B656" s="148" t="s">
        <v>64</v>
      </c>
      <c r="C656" s="64" t="s">
        <v>1484</v>
      </c>
      <c r="D656" s="149">
        <v>37</v>
      </c>
      <c r="E656" s="184">
        <f t="shared" si="82"/>
        <v>1.2661086663427255E-4</v>
      </c>
      <c r="F656" s="185">
        <f t="shared" si="83"/>
        <v>0.98377669949424007</v>
      </c>
    </row>
    <row r="657" spans="1:6" ht="18.75" customHeight="1">
      <c r="A657" s="183">
        <f t="shared" si="84"/>
        <v>638</v>
      </c>
      <c r="B657" s="148" t="s">
        <v>58</v>
      </c>
      <c r="C657" s="64" t="s">
        <v>1543</v>
      </c>
      <c r="D657" s="149">
        <v>37</v>
      </c>
      <c r="E657" s="184">
        <f t="shared" si="82"/>
        <v>1.2661086663427255E-4</v>
      </c>
      <c r="F657" s="185">
        <f t="shared" si="83"/>
        <v>0.98390331036087431</v>
      </c>
    </row>
    <row r="658" spans="1:6" ht="18.75" customHeight="1">
      <c r="A658" s="183">
        <f t="shared" si="84"/>
        <v>639</v>
      </c>
      <c r="B658" s="148" t="s">
        <v>64</v>
      </c>
      <c r="C658" s="64" t="s">
        <v>669</v>
      </c>
      <c r="D658" s="149">
        <v>37</v>
      </c>
      <c r="E658" s="184">
        <f t="shared" si="82"/>
        <v>1.2661086663427255E-4</v>
      </c>
      <c r="F658" s="185">
        <f t="shared" si="83"/>
        <v>0.98402992122750854</v>
      </c>
    </row>
    <row r="659" spans="1:6" ht="18.75" customHeight="1">
      <c r="A659" s="183">
        <f t="shared" si="84"/>
        <v>640</v>
      </c>
      <c r="B659" s="148" t="s">
        <v>72</v>
      </c>
      <c r="C659" s="64" t="s">
        <v>1610</v>
      </c>
      <c r="D659" s="149">
        <v>37</v>
      </c>
      <c r="E659" s="184">
        <f t="shared" si="82"/>
        <v>1.2661086663427255E-4</v>
      </c>
      <c r="F659" s="185">
        <f t="shared" si="83"/>
        <v>0.98415653209414278</v>
      </c>
    </row>
    <row r="660" spans="1:6" ht="18.75" customHeight="1">
      <c r="A660" s="183">
        <f t="shared" si="84"/>
        <v>641</v>
      </c>
      <c r="B660" s="148" t="s">
        <v>72</v>
      </c>
      <c r="C660" s="64" t="s">
        <v>1616</v>
      </c>
      <c r="D660" s="149">
        <v>37</v>
      </c>
      <c r="E660" s="184">
        <f t="shared" ref="E660:E723" si="85">D660/$D$873</f>
        <v>1.2661086663427255E-4</v>
      </c>
      <c r="F660" s="185">
        <f t="shared" si="83"/>
        <v>0.98428314296077701</v>
      </c>
    </row>
    <row r="661" spans="1:6" ht="18.75" customHeight="1">
      <c r="A661" s="183">
        <f t="shared" si="84"/>
        <v>642</v>
      </c>
      <c r="B661" s="148" t="s">
        <v>61</v>
      </c>
      <c r="C661" s="64" t="s">
        <v>679</v>
      </c>
      <c r="D661" s="149">
        <v>36</v>
      </c>
      <c r="E661" s="184">
        <f t="shared" si="85"/>
        <v>1.2318895131983274E-4</v>
      </c>
      <c r="F661" s="185">
        <f t="shared" ref="F661:F724" si="86">F660+E661</f>
        <v>0.98440633191209681</v>
      </c>
    </row>
    <row r="662" spans="1:6" ht="18.75" customHeight="1">
      <c r="A662" s="183">
        <f t="shared" ref="A662:A725" si="87">A661+1</f>
        <v>643</v>
      </c>
      <c r="B662" s="148" t="s">
        <v>61</v>
      </c>
      <c r="C662" s="64" t="s">
        <v>618</v>
      </c>
      <c r="D662" s="149">
        <v>36</v>
      </c>
      <c r="E662" s="184">
        <f t="shared" si="85"/>
        <v>1.2318895131983274E-4</v>
      </c>
      <c r="F662" s="185">
        <f t="shared" si="86"/>
        <v>0.98452952086341661</v>
      </c>
    </row>
    <row r="663" spans="1:6" ht="18.75" customHeight="1">
      <c r="A663" s="183">
        <f t="shared" si="87"/>
        <v>644</v>
      </c>
      <c r="B663" s="148" t="s">
        <v>58</v>
      </c>
      <c r="C663" s="64" t="s">
        <v>598</v>
      </c>
      <c r="D663" s="149">
        <v>36</v>
      </c>
      <c r="E663" s="184">
        <f t="shared" si="85"/>
        <v>1.2318895131983274E-4</v>
      </c>
      <c r="F663" s="185">
        <f t="shared" si="86"/>
        <v>0.9846527098147364</v>
      </c>
    </row>
    <row r="664" spans="1:6" ht="18.75" customHeight="1">
      <c r="A664" s="183">
        <f t="shared" si="87"/>
        <v>645</v>
      </c>
      <c r="B664" s="148" t="s">
        <v>64</v>
      </c>
      <c r="C664" s="64" t="s">
        <v>672</v>
      </c>
      <c r="D664" s="149">
        <v>36</v>
      </c>
      <c r="E664" s="184">
        <f t="shared" si="85"/>
        <v>1.2318895131983274E-4</v>
      </c>
      <c r="F664" s="185">
        <f t="shared" si="86"/>
        <v>0.9847758987660562</v>
      </c>
    </row>
    <row r="665" spans="1:6" ht="18.75" customHeight="1">
      <c r="A665" s="183">
        <f t="shared" si="87"/>
        <v>646</v>
      </c>
      <c r="B665" s="148" t="s">
        <v>61</v>
      </c>
      <c r="C665" s="64" t="s">
        <v>704</v>
      </c>
      <c r="D665" s="149">
        <v>36</v>
      </c>
      <c r="E665" s="184">
        <f t="shared" si="85"/>
        <v>1.2318895131983274E-4</v>
      </c>
      <c r="F665" s="185">
        <f t="shared" si="86"/>
        <v>0.984899087717376</v>
      </c>
    </row>
    <row r="666" spans="1:6" ht="18.75" customHeight="1">
      <c r="A666" s="183">
        <f t="shared" si="87"/>
        <v>647</v>
      </c>
      <c r="B666" s="148" t="s">
        <v>79</v>
      </c>
      <c r="C666" s="64" t="s">
        <v>652</v>
      </c>
      <c r="D666" s="149">
        <v>36</v>
      </c>
      <c r="E666" s="184">
        <f t="shared" si="85"/>
        <v>1.2318895131983274E-4</v>
      </c>
      <c r="F666" s="185">
        <f t="shared" si="86"/>
        <v>0.9850222766686958</v>
      </c>
    </row>
    <row r="667" spans="1:6" ht="18.75" customHeight="1">
      <c r="A667" s="183">
        <f t="shared" si="87"/>
        <v>648</v>
      </c>
      <c r="B667" s="148" t="s">
        <v>58</v>
      </c>
      <c r="C667" s="64" t="s">
        <v>656</v>
      </c>
      <c r="D667" s="149">
        <v>35</v>
      </c>
      <c r="E667" s="184">
        <f t="shared" si="85"/>
        <v>1.1976703600539294E-4</v>
      </c>
      <c r="F667" s="185">
        <f t="shared" si="86"/>
        <v>0.98514204370470115</v>
      </c>
    </row>
    <row r="668" spans="1:6" ht="18.75" customHeight="1">
      <c r="A668" s="183">
        <f t="shared" si="87"/>
        <v>649</v>
      </c>
      <c r="B668" s="148" t="s">
        <v>61</v>
      </c>
      <c r="C668" s="64" t="s">
        <v>737</v>
      </c>
      <c r="D668" s="149">
        <v>35</v>
      </c>
      <c r="E668" s="184">
        <f t="shared" si="85"/>
        <v>1.1976703600539294E-4</v>
      </c>
      <c r="F668" s="185">
        <f t="shared" si="86"/>
        <v>0.98526181074070651</v>
      </c>
    </row>
    <row r="669" spans="1:6" ht="18.75" customHeight="1">
      <c r="A669" s="183">
        <f t="shared" si="87"/>
        <v>650</v>
      </c>
      <c r="B669" s="148" t="s">
        <v>61</v>
      </c>
      <c r="C669" s="64" t="s">
        <v>691</v>
      </c>
      <c r="D669" s="149">
        <v>34</v>
      </c>
      <c r="E669" s="184">
        <f t="shared" si="85"/>
        <v>1.1634512069095313E-4</v>
      </c>
      <c r="F669" s="185">
        <f t="shared" si="86"/>
        <v>0.98537815586139743</v>
      </c>
    </row>
    <row r="670" spans="1:6" ht="18.75" customHeight="1">
      <c r="A670" s="183">
        <f t="shared" si="87"/>
        <v>651</v>
      </c>
      <c r="B670" s="148" t="s">
        <v>52</v>
      </c>
      <c r="C670" s="64" t="s">
        <v>693</v>
      </c>
      <c r="D670" s="149">
        <v>34</v>
      </c>
      <c r="E670" s="184">
        <f t="shared" si="85"/>
        <v>1.1634512069095313E-4</v>
      </c>
      <c r="F670" s="185">
        <f t="shared" si="86"/>
        <v>0.98549450098208835</v>
      </c>
    </row>
    <row r="671" spans="1:6" ht="18.75" customHeight="1">
      <c r="A671" s="183">
        <f t="shared" si="87"/>
        <v>652</v>
      </c>
      <c r="B671" s="148" t="s">
        <v>52</v>
      </c>
      <c r="C671" s="64" t="s">
        <v>1640</v>
      </c>
      <c r="D671" s="149">
        <v>34</v>
      </c>
      <c r="E671" s="184">
        <f t="shared" si="85"/>
        <v>1.1634512069095313E-4</v>
      </c>
      <c r="F671" s="185">
        <f t="shared" si="86"/>
        <v>0.98561084610277927</v>
      </c>
    </row>
    <row r="672" spans="1:6" ht="18.75" customHeight="1">
      <c r="A672" s="183">
        <f t="shared" si="87"/>
        <v>653</v>
      </c>
      <c r="B672" s="148" t="s">
        <v>52</v>
      </c>
      <c r="C672" s="64" t="s">
        <v>695</v>
      </c>
      <c r="D672" s="149">
        <v>34</v>
      </c>
      <c r="E672" s="184">
        <f t="shared" si="85"/>
        <v>1.1634512069095313E-4</v>
      </c>
      <c r="F672" s="185">
        <f t="shared" si="86"/>
        <v>0.98572719122347019</v>
      </c>
    </row>
    <row r="673" spans="1:6" ht="18.75" customHeight="1">
      <c r="A673" s="183">
        <f t="shared" si="87"/>
        <v>654</v>
      </c>
      <c r="B673" s="148" t="s">
        <v>52</v>
      </c>
      <c r="C673" s="64" t="s">
        <v>1763</v>
      </c>
      <c r="D673" s="149">
        <v>34</v>
      </c>
      <c r="E673" s="184">
        <f t="shared" si="85"/>
        <v>1.1634512069095313E-4</v>
      </c>
      <c r="F673" s="185">
        <f t="shared" si="86"/>
        <v>0.98584353634416111</v>
      </c>
    </row>
    <row r="674" spans="1:6" ht="18.75" customHeight="1">
      <c r="A674" s="183">
        <f t="shared" si="87"/>
        <v>655</v>
      </c>
      <c r="B674" s="148" t="s">
        <v>72</v>
      </c>
      <c r="C674" s="64" t="s">
        <v>1771</v>
      </c>
      <c r="D674" s="149">
        <v>34</v>
      </c>
      <c r="E674" s="184">
        <f t="shared" si="85"/>
        <v>1.1634512069095313E-4</v>
      </c>
      <c r="F674" s="185">
        <f t="shared" si="86"/>
        <v>0.98595988146485203</v>
      </c>
    </row>
    <row r="675" spans="1:6" ht="18.75" customHeight="1">
      <c r="A675" s="183">
        <f t="shared" si="87"/>
        <v>656</v>
      </c>
      <c r="B675" s="148" t="s">
        <v>58</v>
      </c>
      <c r="C675" s="64" t="s">
        <v>623</v>
      </c>
      <c r="D675" s="149">
        <v>34</v>
      </c>
      <c r="E675" s="184">
        <f t="shared" si="85"/>
        <v>1.1634512069095313E-4</v>
      </c>
      <c r="F675" s="185">
        <f t="shared" si="86"/>
        <v>0.98607622658554295</v>
      </c>
    </row>
    <row r="676" spans="1:6" ht="18.75" customHeight="1">
      <c r="A676" s="183">
        <f t="shared" si="87"/>
        <v>657</v>
      </c>
      <c r="B676" s="148" t="s">
        <v>58</v>
      </c>
      <c r="C676" s="64" t="s">
        <v>663</v>
      </c>
      <c r="D676" s="149">
        <v>34</v>
      </c>
      <c r="E676" s="184">
        <f t="shared" si="85"/>
        <v>1.1634512069095313E-4</v>
      </c>
      <c r="F676" s="185">
        <f t="shared" si="86"/>
        <v>0.98619257170623387</v>
      </c>
    </row>
    <row r="677" spans="1:6" ht="18.75" customHeight="1">
      <c r="A677" s="183">
        <f t="shared" si="87"/>
        <v>658</v>
      </c>
      <c r="B677" s="148" t="s">
        <v>56</v>
      </c>
      <c r="C677" s="64" t="s">
        <v>1818</v>
      </c>
      <c r="D677" s="149">
        <v>34</v>
      </c>
      <c r="E677" s="184">
        <f t="shared" si="85"/>
        <v>1.1634512069095313E-4</v>
      </c>
      <c r="F677" s="185">
        <f t="shared" si="86"/>
        <v>0.98630891682692479</v>
      </c>
    </row>
    <row r="678" spans="1:6" ht="18.75" customHeight="1">
      <c r="A678" s="183">
        <f t="shared" si="87"/>
        <v>659</v>
      </c>
      <c r="B678" s="148" t="s">
        <v>58</v>
      </c>
      <c r="C678" s="64" t="s">
        <v>689</v>
      </c>
      <c r="D678" s="149">
        <v>33</v>
      </c>
      <c r="E678" s="184">
        <f t="shared" si="85"/>
        <v>1.1292320537651334E-4</v>
      </c>
      <c r="F678" s="185">
        <f t="shared" si="86"/>
        <v>0.98642184003230127</v>
      </c>
    </row>
    <row r="679" spans="1:6" ht="18.75" customHeight="1">
      <c r="A679" s="183">
        <f t="shared" si="87"/>
        <v>660</v>
      </c>
      <c r="B679" s="148" t="s">
        <v>917</v>
      </c>
      <c r="C679" s="64" t="s">
        <v>1674</v>
      </c>
      <c r="D679" s="149">
        <v>33</v>
      </c>
      <c r="E679" s="184">
        <f t="shared" si="85"/>
        <v>1.1292320537651334E-4</v>
      </c>
      <c r="F679" s="185">
        <f t="shared" si="86"/>
        <v>0.98653476323767775</v>
      </c>
    </row>
    <row r="680" spans="1:6" ht="18.75" customHeight="1">
      <c r="A680" s="183">
        <f t="shared" si="87"/>
        <v>661</v>
      </c>
      <c r="B680" s="148" t="s">
        <v>52</v>
      </c>
      <c r="C680" s="64" t="s">
        <v>1702</v>
      </c>
      <c r="D680" s="149">
        <v>33</v>
      </c>
      <c r="E680" s="184">
        <f t="shared" si="85"/>
        <v>1.1292320537651334E-4</v>
      </c>
      <c r="F680" s="185">
        <f t="shared" si="86"/>
        <v>0.98664768644305423</v>
      </c>
    </row>
    <row r="681" spans="1:6" ht="18.75" customHeight="1">
      <c r="A681" s="183">
        <f t="shared" si="87"/>
        <v>662</v>
      </c>
      <c r="B681" s="148" t="s">
        <v>72</v>
      </c>
      <c r="C681" s="64" t="s">
        <v>706</v>
      </c>
      <c r="D681" s="149">
        <v>33</v>
      </c>
      <c r="E681" s="184">
        <f t="shared" si="85"/>
        <v>1.1292320537651334E-4</v>
      </c>
      <c r="F681" s="185">
        <f t="shared" si="86"/>
        <v>0.98676060964843071</v>
      </c>
    </row>
    <row r="682" spans="1:6" ht="18.75" customHeight="1">
      <c r="A682" s="183">
        <f t="shared" si="87"/>
        <v>663</v>
      </c>
      <c r="B682" s="148" t="s">
        <v>917</v>
      </c>
      <c r="C682" s="64" t="s">
        <v>751</v>
      </c>
      <c r="D682" s="149">
        <v>33</v>
      </c>
      <c r="E682" s="184">
        <f t="shared" si="85"/>
        <v>1.1292320537651334E-4</v>
      </c>
      <c r="F682" s="185">
        <f t="shared" si="86"/>
        <v>0.98687353285380719</v>
      </c>
    </row>
    <row r="683" spans="1:6" ht="18.75" customHeight="1">
      <c r="A683" s="183">
        <f t="shared" si="87"/>
        <v>664</v>
      </c>
      <c r="B683" s="148" t="s">
        <v>56</v>
      </c>
      <c r="C683" s="64" t="s">
        <v>1812</v>
      </c>
      <c r="D683" s="149">
        <v>33</v>
      </c>
      <c r="E683" s="184">
        <f t="shared" si="85"/>
        <v>1.1292320537651334E-4</v>
      </c>
      <c r="F683" s="185">
        <f t="shared" si="86"/>
        <v>0.98698645605918367</v>
      </c>
    </row>
    <row r="684" spans="1:6" ht="18.75" customHeight="1">
      <c r="A684" s="183">
        <f t="shared" si="87"/>
        <v>665</v>
      </c>
      <c r="B684" s="148" t="s">
        <v>52</v>
      </c>
      <c r="C684" s="64" t="s">
        <v>743</v>
      </c>
      <c r="D684" s="149">
        <v>32</v>
      </c>
      <c r="E684" s="184">
        <f t="shared" si="85"/>
        <v>1.0950129006207354E-4</v>
      </c>
      <c r="F684" s="185">
        <f t="shared" si="86"/>
        <v>0.98709595734924571</v>
      </c>
    </row>
    <row r="685" spans="1:6" ht="18.75" customHeight="1">
      <c r="A685" s="183">
        <f t="shared" si="87"/>
        <v>666</v>
      </c>
      <c r="B685" s="148" t="s">
        <v>72</v>
      </c>
      <c r="C685" s="64" t="s">
        <v>1584</v>
      </c>
      <c r="D685" s="149">
        <v>32</v>
      </c>
      <c r="E685" s="184">
        <f t="shared" si="85"/>
        <v>1.0950129006207354E-4</v>
      </c>
      <c r="F685" s="185">
        <f t="shared" si="86"/>
        <v>0.98720545863930775</v>
      </c>
    </row>
    <row r="686" spans="1:6" ht="18.75" customHeight="1">
      <c r="A686" s="183">
        <f t="shared" si="87"/>
        <v>667</v>
      </c>
      <c r="B686" s="148" t="s">
        <v>72</v>
      </c>
      <c r="C686" s="64" t="s">
        <v>670</v>
      </c>
      <c r="D686" s="149">
        <v>32</v>
      </c>
      <c r="E686" s="184">
        <f t="shared" si="85"/>
        <v>1.0950129006207354E-4</v>
      </c>
      <c r="F686" s="185">
        <f t="shared" si="86"/>
        <v>0.9873149599293698</v>
      </c>
    </row>
    <row r="687" spans="1:6" ht="18.75" customHeight="1">
      <c r="A687" s="183">
        <f t="shared" si="87"/>
        <v>668</v>
      </c>
      <c r="B687" s="148" t="s">
        <v>61</v>
      </c>
      <c r="C687" s="64" t="s">
        <v>1711</v>
      </c>
      <c r="D687" s="149">
        <v>32</v>
      </c>
      <c r="E687" s="184">
        <f t="shared" si="85"/>
        <v>1.0950129006207354E-4</v>
      </c>
      <c r="F687" s="185">
        <f t="shared" si="86"/>
        <v>0.98742446121943184</v>
      </c>
    </row>
    <row r="688" spans="1:6" ht="18.75" customHeight="1">
      <c r="A688" s="183">
        <f t="shared" si="87"/>
        <v>669</v>
      </c>
      <c r="B688" s="148" t="s">
        <v>52</v>
      </c>
      <c r="C688" s="64" t="s">
        <v>1727</v>
      </c>
      <c r="D688" s="149">
        <v>32</v>
      </c>
      <c r="E688" s="184">
        <f t="shared" si="85"/>
        <v>1.0950129006207354E-4</v>
      </c>
      <c r="F688" s="185">
        <f t="shared" si="86"/>
        <v>0.98753396250949388</v>
      </c>
    </row>
    <row r="689" spans="1:6" ht="18.75" customHeight="1">
      <c r="A689" s="183">
        <f t="shared" si="87"/>
        <v>670</v>
      </c>
      <c r="B689" s="148" t="s">
        <v>52</v>
      </c>
      <c r="C689" s="64" t="s">
        <v>1729</v>
      </c>
      <c r="D689" s="149">
        <v>32</v>
      </c>
      <c r="E689" s="184">
        <f t="shared" si="85"/>
        <v>1.0950129006207354E-4</v>
      </c>
      <c r="F689" s="185">
        <f t="shared" si="86"/>
        <v>0.98764346379955592</v>
      </c>
    </row>
    <row r="690" spans="1:6" ht="18.75" customHeight="1">
      <c r="A690" s="183">
        <f t="shared" si="87"/>
        <v>671</v>
      </c>
      <c r="B690" s="148" t="s">
        <v>72</v>
      </c>
      <c r="C690" s="64" t="s">
        <v>1748</v>
      </c>
      <c r="D690" s="149">
        <v>32</v>
      </c>
      <c r="E690" s="184">
        <f t="shared" si="85"/>
        <v>1.0950129006207354E-4</v>
      </c>
      <c r="F690" s="185">
        <f t="shared" si="86"/>
        <v>0.98775296508961796</v>
      </c>
    </row>
    <row r="691" spans="1:6" ht="18.75" customHeight="1">
      <c r="A691" s="183">
        <f t="shared" si="87"/>
        <v>672</v>
      </c>
      <c r="B691" s="148" t="s">
        <v>52</v>
      </c>
      <c r="C691" s="64" t="s">
        <v>1780</v>
      </c>
      <c r="D691" s="149">
        <v>32</v>
      </c>
      <c r="E691" s="184">
        <f t="shared" si="85"/>
        <v>1.0950129006207354E-4</v>
      </c>
      <c r="F691" s="185">
        <f t="shared" si="86"/>
        <v>0.98786246637968</v>
      </c>
    </row>
    <row r="692" spans="1:6" ht="18.75" customHeight="1">
      <c r="A692" s="183">
        <f t="shared" si="87"/>
        <v>673</v>
      </c>
      <c r="B692" s="148" t="s">
        <v>58</v>
      </c>
      <c r="C692" s="64" t="s">
        <v>682</v>
      </c>
      <c r="D692" s="149">
        <v>31</v>
      </c>
      <c r="E692" s="184">
        <f t="shared" si="85"/>
        <v>1.0607937474763375E-4</v>
      </c>
      <c r="F692" s="185">
        <f t="shared" si="86"/>
        <v>0.98796854575442761</v>
      </c>
    </row>
    <row r="693" spans="1:6" ht="18.75" customHeight="1">
      <c r="A693" s="183">
        <f t="shared" si="87"/>
        <v>674</v>
      </c>
      <c r="B693" s="148" t="s">
        <v>61</v>
      </c>
      <c r="C693" s="64" t="s">
        <v>809</v>
      </c>
      <c r="D693" s="149">
        <v>31</v>
      </c>
      <c r="E693" s="184">
        <f t="shared" si="85"/>
        <v>1.0607937474763375E-4</v>
      </c>
      <c r="F693" s="185">
        <f t="shared" si="86"/>
        <v>0.98807462512917521</v>
      </c>
    </row>
    <row r="694" spans="1:6" ht="18.75" customHeight="1">
      <c r="A694" s="183">
        <f t="shared" si="87"/>
        <v>675</v>
      </c>
      <c r="B694" s="148" t="s">
        <v>58</v>
      </c>
      <c r="C694" s="64" t="s">
        <v>1708</v>
      </c>
      <c r="D694" s="149">
        <v>31</v>
      </c>
      <c r="E694" s="184">
        <f t="shared" si="85"/>
        <v>1.0607937474763375E-4</v>
      </c>
      <c r="F694" s="185">
        <f t="shared" si="86"/>
        <v>0.98818070450392281</v>
      </c>
    </row>
    <row r="695" spans="1:6" ht="18.75" customHeight="1">
      <c r="A695" s="183">
        <f t="shared" si="87"/>
        <v>676</v>
      </c>
      <c r="B695" s="148" t="s">
        <v>64</v>
      </c>
      <c r="C695" s="64" t="s">
        <v>772</v>
      </c>
      <c r="D695" s="149">
        <v>31</v>
      </c>
      <c r="E695" s="184">
        <f t="shared" si="85"/>
        <v>1.0607937474763375E-4</v>
      </c>
      <c r="F695" s="185">
        <f t="shared" si="86"/>
        <v>0.98828678387867042</v>
      </c>
    </row>
    <row r="696" spans="1:6" ht="18.75" customHeight="1">
      <c r="A696" s="183">
        <f t="shared" si="87"/>
        <v>677</v>
      </c>
      <c r="B696" s="148" t="s">
        <v>917</v>
      </c>
      <c r="C696" s="64" t="s">
        <v>1791</v>
      </c>
      <c r="D696" s="149">
        <v>31</v>
      </c>
      <c r="E696" s="184">
        <f t="shared" si="85"/>
        <v>1.0607937474763375E-4</v>
      </c>
      <c r="F696" s="185">
        <f t="shared" si="86"/>
        <v>0.98839286325341802</v>
      </c>
    </row>
    <row r="697" spans="1:6" ht="18.75" customHeight="1">
      <c r="A697" s="183">
        <f t="shared" si="87"/>
        <v>678</v>
      </c>
      <c r="B697" s="148" t="s">
        <v>58</v>
      </c>
      <c r="C697" s="64" t="s">
        <v>760</v>
      </c>
      <c r="D697" s="149">
        <v>31</v>
      </c>
      <c r="E697" s="184">
        <f t="shared" si="85"/>
        <v>1.0607937474763375E-4</v>
      </c>
      <c r="F697" s="185">
        <f t="shared" si="86"/>
        <v>0.98849894262816562</v>
      </c>
    </row>
    <row r="698" spans="1:6" ht="18.75" customHeight="1">
      <c r="A698" s="183">
        <f t="shared" si="87"/>
        <v>679</v>
      </c>
      <c r="B698" s="148" t="s">
        <v>72</v>
      </c>
      <c r="C698" s="64" t="s">
        <v>794</v>
      </c>
      <c r="D698" s="149">
        <v>31</v>
      </c>
      <c r="E698" s="184">
        <f t="shared" si="85"/>
        <v>1.0607937474763375E-4</v>
      </c>
      <c r="F698" s="185">
        <f t="shared" si="86"/>
        <v>0.98860502200291323</v>
      </c>
    </row>
    <row r="699" spans="1:6" ht="18.75" customHeight="1">
      <c r="A699" s="183">
        <f t="shared" si="87"/>
        <v>680</v>
      </c>
      <c r="B699" s="148" t="s">
        <v>64</v>
      </c>
      <c r="C699" s="64" t="s">
        <v>1822</v>
      </c>
      <c r="D699" s="149">
        <v>31</v>
      </c>
      <c r="E699" s="184">
        <f t="shared" si="85"/>
        <v>1.0607937474763375E-4</v>
      </c>
      <c r="F699" s="185">
        <f t="shared" si="86"/>
        <v>0.98871110137766083</v>
      </c>
    </row>
    <row r="700" spans="1:6" ht="18.75" customHeight="1">
      <c r="A700" s="183">
        <f t="shared" si="87"/>
        <v>681</v>
      </c>
      <c r="B700" s="148" t="s">
        <v>72</v>
      </c>
      <c r="C700" s="64" t="s">
        <v>742</v>
      </c>
      <c r="D700" s="149">
        <v>30</v>
      </c>
      <c r="E700" s="184">
        <f t="shared" si="85"/>
        <v>1.0265745943319395E-4</v>
      </c>
      <c r="F700" s="185">
        <f t="shared" si="86"/>
        <v>0.98881375883709399</v>
      </c>
    </row>
    <row r="701" spans="1:6" ht="18.75" customHeight="1">
      <c r="A701" s="183">
        <f t="shared" si="87"/>
        <v>682</v>
      </c>
      <c r="B701" s="148" t="s">
        <v>79</v>
      </c>
      <c r="C701" s="64" t="s">
        <v>791</v>
      </c>
      <c r="D701" s="149">
        <v>30</v>
      </c>
      <c r="E701" s="184">
        <f t="shared" si="85"/>
        <v>1.0265745943319395E-4</v>
      </c>
      <c r="F701" s="185">
        <f t="shared" si="86"/>
        <v>0.98891641629652716</v>
      </c>
    </row>
    <row r="702" spans="1:6" ht="18.75" customHeight="1">
      <c r="A702" s="183">
        <f t="shared" si="87"/>
        <v>683</v>
      </c>
      <c r="B702" s="148" t="s">
        <v>52</v>
      </c>
      <c r="C702" s="64" t="s">
        <v>747</v>
      </c>
      <c r="D702" s="149">
        <v>30</v>
      </c>
      <c r="E702" s="184">
        <f t="shared" si="85"/>
        <v>1.0265745943319395E-4</v>
      </c>
      <c r="F702" s="185">
        <f t="shared" si="86"/>
        <v>0.98901907375596032</v>
      </c>
    </row>
    <row r="703" spans="1:6" ht="18.75" customHeight="1">
      <c r="A703" s="183">
        <f t="shared" si="87"/>
        <v>684</v>
      </c>
      <c r="B703" s="148" t="s">
        <v>52</v>
      </c>
      <c r="C703" s="64" t="s">
        <v>748</v>
      </c>
      <c r="D703" s="149">
        <v>30</v>
      </c>
      <c r="E703" s="184">
        <f t="shared" si="85"/>
        <v>1.0265745943319395E-4</v>
      </c>
      <c r="F703" s="185">
        <f t="shared" si="86"/>
        <v>0.98912173121539348</v>
      </c>
    </row>
    <row r="704" spans="1:6" ht="18.75" customHeight="1">
      <c r="A704" s="183">
        <f t="shared" si="87"/>
        <v>685</v>
      </c>
      <c r="B704" s="148" t="s">
        <v>72</v>
      </c>
      <c r="C704" s="64" t="s">
        <v>1669</v>
      </c>
      <c r="D704" s="149">
        <v>30</v>
      </c>
      <c r="E704" s="184">
        <f t="shared" si="85"/>
        <v>1.0265745943319395E-4</v>
      </c>
      <c r="F704" s="185">
        <f t="shared" si="86"/>
        <v>0.98922438867482665</v>
      </c>
    </row>
    <row r="705" spans="1:88" ht="18.75" customHeight="1">
      <c r="A705" s="183">
        <f t="shared" si="87"/>
        <v>686</v>
      </c>
      <c r="B705" s="148" t="s">
        <v>58</v>
      </c>
      <c r="C705" s="64" t="s">
        <v>696</v>
      </c>
      <c r="D705" s="149">
        <v>30</v>
      </c>
      <c r="E705" s="184">
        <f t="shared" si="85"/>
        <v>1.0265745943319395E-4</v>
      </c>
      <c r="F705" s="185">
        <f t="shared" si="86"/>
        <v>0.98932704613425981</v>
      </c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  <c r="CA705" s="23"/>
      <c r="CB705" s="23"/>
      <c r="CC705" s="23"/>
      <c r="CD705" s="23"/>
      <c r="CE705" s="23"/>
      <c r="CF705" s="23"/>
      <c r="CG705" s="23"/>
      <c r="CH705" s="23"/>
      <c r="CI705" s="23"/>
      <c r="CJ705" s="23"/>
    </row>
    <row r="706" spans="1:88" ht="18.75" customHeight="1">
      <c r="A706" s="183">
        <f t="shared" si="87"/>
        <v>687</v>
      </c>
      <c r="B706" s="148" t="s">
        <v>58</v>
      </c>
      <c r="C706" s="64" t="s">
        <v>727</v>
      </c>
      <c r="D706" s="149">
        <v>30</v>
      </c>
      <c r="E706" s="184">
        <f t="shared" si="85"/>
        <v>1.0265745943319395E-4</v>
      </c>
      <c r="F706" s="185">
        <f t="shared" si="86"/>
        <v>0.98942970359369298</v>
      </c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  <c r="CA706" s="23"/>
      <c r="CB706" s="23"/>
      <c r="CC706" s="23"/>
      <c r="CD706" s="23"/>
      <c r="CE706" s="23"/>
      <c r="CF706" s="23"/>
      <c r="CG706" s="23"/>
      <c r="CH706" s="23"/>
      <c r="CI706" s="23"/>
      <c r="CJ706" s="23"/>
    </row>
    <row r="707" spans="1:88" ht="18.75" customHeight="1">
      <c r="A707" s="183">
        <f t="shared" si="87"/>
        <v>688</v>
      </c>
      <c r="B707" s="148" t="s">
        <v>58</v>
      </c>
      <c r="C707" s="64" t="s">
        <v>756</v>
      </c>
      <c r="D707" s="149">
        <v>30</v>
      </c>
      <c r="E707" s="184">
        <f t="shared" si="85"/>
        <v>1.0265745943319395E-4</v>
      </c>
      <c r="F707" s="185">
        <f t="shared" si="86"/>
        <v>0.98953236105312614</v>
      </c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  <c r="BU707" s="23"/>
      <c r="BV707" s="23"/>
      <c r="BW707" s="23"/>
      <c r="BX707" s="23"/>
      <c r="BY707" s="23"/>
      <c r="BZ707" s="23"/>
      <c r="CA707" s="23"/>
      <c r="CB707" s="23"/>
      <c r="CC707" s="23"/>
      <c r="CD707" s="23"/>
      <c r="CE707" s="23"/>
      <c r="CF707" s="23"/>
      <c r="CG707" s="23"/>
      <c r="CH707" s="23"/>
      <c r="CI707" s="23"/>
      <c r="CJ707" s="23"/>
    </row>
    <row r="708" spans="1:88" ht="18.75" customHeight="1">
      <c r="A708" s="183">
        <f t="shared" si="87"/>
        <v>689</v>
      </c>
      <c r="B708" s="148" t="s">
        <v>56</v>
      </c>
      <c r="C708" s="64" t="s">
        <v>763</v>
      </c>
      <c r="D708" s="149">
        <v>29</v>
      </c>
      <c r="E708" s="184">
        <f t="shared" si="85"/>
        <v>9.9235544118754144E-5</v>
      </c>
      <c r="F708" s="185">
        <f t="shared" si="86"/>
        <v>0.98963159659724487</v>
      </c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  <c r="BU708" s="23"/>
      <c r="BV708" s="23"/>
      <c r="BW708" s="23"/>
      <c r="BX708" s="23"/>
      <c r="BY708" s="23"/>
      <c r="BZ708" s="23"/>
      <c r="CA708" s="23"/>
      <c r="CB708" s="23"/>
      <c r="CC708" s="23"/>
      <c r="CD708" s="23"/>
      <c r="CE708" s="23"/>
      <c r="CF708" s="23"/>
      <c r="CG708" s="23"/>
      <c r="CH708" s="23"/>
      <c r="CI708" s="23"/>
      <c r="CJ708" s="23"/>
    </row>
    <row r="709" spans="1:88" ht="18.75" customHeight="1">
      <c r="A709" s="183">
        <f t="shared" si="87"/>
        <v>690</v>
      </c>
      <c r="B709" s="148" t="s">
        <v>64</v>
      </c>
      <c r="C709" s="64" t="s">
        <v>1524</v>
      </c>
      <c r="D709" s="149">
        <v>29</v>
      </c>
      <c r="E709" s="184">
        <f t="shared" si="85"/>
        <v>9.9235544118754144E-5</v>
      </c>
      <c r="F709" s="185">
        <f t="shared" si="86"/>
        <v>0.98973083214136359</v>
      </c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  <c r="BU709" s="23"/>
      <c r="BV709" s="23"/>
      <c r="BW709" s="23"/>
      <c r="BX709" s="23"/>
      <c r="BY709" s="23"/>
      <c r="BZ709" s="23"/>
      <c r="CA709" s="23"/>
      <c r="CB709" s="23"/>
      <c r="CC709" s="23"/>
      <c r="CD709" s="23"/>
      <c r="CE709" s="23"/>
      <c r="CF709" s="23"/>
      <c r="CG709" s="23"/>
      <c r="CH709" s="23"/>
      <c r="CI709" s="23"/>
      <c r="CJ709" s="23"/>
    </row>
    <row r="710" spans="1:88" ht="18.75" customHeight="1">
      <c r="A710" s="183">
        <f t="shared" si="87"/>
        <v>691</v>
      </c>
      <c r="B710" s="148" t="s">
        <v>72</v>
      </c>
      <c r="C710" s="64" t="s">
        <v>1562</v>
      </c>
      <c r="D710" s="149">
        <v>29</v>
      </c>
      <c r="E710" s="184">
        <f t="shared" si="85"/>
        <v>9.9235544118754144E-5</v>
      </c>
      <c r="F710" s="185">
        <f t="shared" si="86"/>
        <v>0.98983006768548232</v>
      </c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  <c r="BU710" s="23"/>
      <c r="BV710" s="23"/>
      <c r="BW710" s="23"/>
      <c r="BX710" s="23"/>
      <c r="BY710" s="23"/>
      <c r="BZ710" s="23"/>
      <c r="CA710" s="23"/>
      <c r="CB710" s="23"/>
      <c r="CC710" s="23"/>
      <c r="CD710" s="23"/>
      <c r="CE710" s="23"/>
      <c r="CF710" s="23"/>
      <c r="CG710" s="23"/>
      <c r="CH710" s="23"/>
      <c r="CI710" s="23"/>
      <c r="CJ710" s="23"/>
    </row>
    <row r="711" spans="1:88" ht="18.75" customHeight="1">
      <c r="A711" s="183">
        <f t="shared" si="87"/>
        <v>692</v>
      </c>
      <c r="B711" s="148" t="s">
        <v>56</v>
      </c>
      <c r="C711" s="64" t="s">
        <v>1686</v>
      </c>
      <c r="D711" s="149">
        <v>29</v>
      </c>
      <c r="E711" s="184">
        <f t="shared" si="85"/>
        <v>9.9235544118754144E-5</v>
      </c>
      <c r="F711" s="185">
        <f t="shared" si="86"/>
        <v>0.98992930322960104</v>
      </c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  <c r="BU711" s="23"/>
      <c r="BV711" s="23"/>
      <c r="BW711" s="23"/>
      <c r="BX711" s="23"/>
      <c r="BY711" s="23"/>
      <c r="BZ711" s="23"/>
      <c r="CA711" s="23"/>
      <c r="CB711" s="23"/>
      <c r="CC711" s="23"/>
      <c r="CD711" s="23"/>
      <c r="CE711" s="23"/>
      <c r="CF711" s="23"/>
      <c r="CG711" s="23"/>
      <c r="CH711" s="23"/>
      <c r="CI711" s="23"/>
      <c r="CJ711" s="23"/>
    </row>
    <row r="712" spans="1:88" ht="18.75" customHeight="1">
      <c r="A712" s="183">
        <f t="shared" si="87"/>
        <v>693</v>
      </c>
      <c r="B712" s="148" t="s">
        <v>52</v>
      </c>
      <c r="C712" s="64" t="s">
        <v>673</v>
      </c>
      <c r="D712" s="149">
        <v>29</v>
      </c>
      <c r="E712" s="184">
        <f t="shared" si="85"/>
        <v>9.9235544118754144E-5</v>
      </c>
      <c r="F712" s="185">
        <f t="shared" si="86"/>
        <v>0.99002853877371977</v>
      </c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  <c r="BU712" s="23"/>
      <c r="BV712" s="23"/>
      <c r="BW712" s="23"/>
      <c r="BX712" s="23"/>
      <c r="BY712" s="23"/>
      <c r="BZ712" s="23"/>
      <c r="CA712" s="23"/>
      <c r="CB712" s="23"/>
      <c r="CC712" s="23"/>
      <c r="CD712" s="23"/>
      <c r="CE712" s="23"/>
      <c r="CF712" s="23"/>
      <c r="CG712" s="23"/>
      <c r="CH712" s="23"/>
      <c r="CI712" s="23"/>
      <c r="CJ712" s="23"/>
    </row>
    <row r="713" spans="1:88" ht="18.75" customHeight="1">
      <c r="A713" s="183">
        <f t="shared" si="87"/>
        <v>694</v>
      </c>
      <c r="B713" s="148" t="s">
        <v>58</v>
      </c>
      <c r="C713" s="64" t="s">
        <v>771</v>
      </c>
      <c r="D713" s="149">
        <v>29</v>
      </c>
      <c r="E713" s="184">
        <f t="shared" si="85"/>
        <v>9.9235544118754144E-5</v>
      </c>
      <c r="F713" s="185">
        <f t="shared" si="86"/>
        <v>0.99012777431783849</v>
      </c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  <c r="BU713" s="23"/>
      <c r="BV713" s="23"/>
      <c r="BW713" s="23"/>
      <c r="BX713" s="23"/>
      <c r="BY713" s="23"/>
      <c r="BZ713" s="23"/>
      <c r="CA713" s="23"/>
      <c r="CB713" s="23"/>
      <c r="CC713" s="23"/>
      <c r="CD713" s="23"/>
      <c r="CE713" s="23"/>
      <c r="CF713" s="23"/>
      <c r="CG713" s="23"/>
      <c r="CH713" s="23"/>
      <c r="CI713" s="23"/>
      <c r="CJ713" s="23"/>
    </row>
    <row r="714" spans="1:88" ht="18.75" customHeight="1">
      <c r="A714" s="183">
        <f t="shared" si="87"/>
        <v>695</v>
      </c>
      <c r="B714" s="148" t="s">
        <v>52</v>
      </c>
      <c r="C714" s="64" t="s">
        <v>714</v>
      </c>
      <c r="D714" s="149">
        <v>29</v>
      </c>
      <c r="E714" s="184">
        <f t="shared" si="85"/>
        <v>9.9235544118754144E-5</v>
      </c>
      <c r="F714" s="185">
        <f t="shared" si="86"/>
        <v>0.99022700986195722</v>
      </c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  <c r="BU714" s="23"/>
      <c r="BV714" s="23"/>
      <c r="BW714" s="23"/>
      <c r="BX714" s="23"/>
      <c r="BY714" s="23"/>
      <c r="BZ714" s="23"/>
      <c r="CA714" s="23"/>
      <c r="CB714" s="23"/>
      <c r="CC714" s="23"/>
      <c r="CD714" s="23"/>
      <c r="CE714" s="23"/>
      <c r="CF714" s="23"/>
      <c r="CG714" s="23"/>
      <c r="CH714" s="23"/>
      <c r="CI714" s="23"/>
      <c r="CJ714" s="23"/>
    </row>
    <row r="715" spans="1:88" ht="18.75" customHeight="1">
      <c r="A715" s="183">
        <f t="shared" si="87"/>
        <v>696</v>
      </c>
      <c r="B715" s="148" t="s">
        <v>72</v>
      </c>
      <c r="C715" s="64" t="s">
        <v>1783</v>
      </c>
      <c r="D715" s="149">
        <v>29</v>
      </c>
      <c r="E715" s="184">
        <f t="shared" si="85"/>
        <v>9.9235544118754144E-5</v>
      </c>
      <c r="F715" s="185">
        <f t="shared" si="86"/>
        <v>0.99032624540607594</v>
      </c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  <c r="CA715" s="23"/>
      <c r="CB715" s="23"/>
      <c r="CC715" s="23"/>
      <c r="CD715" s="23"/>
      <c r="CE715" s="23"/>
      <c r="CF715" s="23"/>
      <c r="CG715" s="23"/>
      <c r="CH715" s="23"/>
      <c r="CI715" s="23"/>
      <c r="CJ715" s="23"/>
    </row>
    <row r="716" spans="1:88" ht="18.75" customHeight="1">
      <c r="A716" s="183">
        <f t="shared" si="87"/>
        <v>697</v>
      </c>
      <c r="B716" s="148" t="s">
        <v>58</v>
      </c>
      <c r="C716" s="64" t="s">
        <v>1795</v>
      </c>
      <c r="D716" s="149">
        <v>29</v>
      </c>
      <c r="E716" s="184">
        <f t="shared" si="85"/>
        <v>9.9235544118754144E-5</v>
      </c>
      <c r="F716" s="185">
        <f t="shared" si="86"/>
        <v>0.99042548095019467</v>
      </c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  <c r="CA716" s="23"/>
      <c r="CB716" s="23"/>
      <c r="CC716" s="23"/>
      <c r="CD716" s="23"/>
      <c r="CE716" s="23"/>
      <c r="CF716" s="23"/>
      <c r="CG716" s="23"/>
      <c r="CH716" s="23"/>
      <c r="CI716" s="23"/>
      <c r="CJ716" s="23"/>
    </row>
    <row r="717" spans="1:88" ht="18.75" customHeight="1">
      <c r="A717" s="183">
        <f t="shared" si="87"/>
        <v>698</v>
      </c>
      <c r="B717" s="148" t="s">
        <v>58</v>
      </c>
      <c r="C717" s="64" t="s">
        <v>1525</v>
      </c>
      <c r="D717" s="149">
        <v>28</v>
      </c>
      <c r="E717" s="184">
        <f t="shared" si="85"/>
        <v>9.5813628804314348E-5</v>
      </c>
      <c r="F717" s="185">
        <f t="shared" si="86"/>
        <v>0.99052129457899896</v>
      </c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  <c r="CA717" s="23"/>
      <c r="CB717" s="23"/>
      <c r="CC717" s="23"/>
      <c r="CD717" s="23"/>
      <c r="CE717" s="23"/>
      <c r="CF717" s="23"/>
      <c r="CG717" s="23"/>
      <c r="CH717" s="23"/>
      <c r="CI717" s="23"/>
      <c r="CJ717" s="23"/>
    </row>
    <row r="718" spans="1:88" ht="18.75" customHeight="1">
      <c r="A718" s="183">
        <f t="shared" si="87"/>
        <v>699</v>
      </c>
      <c r="B718" s="148" t="s">
        <v>58</v>
      </c>
      <c r="C718" s="64" t="s">
        <v>1603</v>
      </c>
      <c r="D718" s="149">
        <v>28</v>
      </c>
      <c r="E718" s="184">
        <f t="shared" si="85"/>
        <v>9.5813628804314348E-5</v>
      </c>
      <c r="F718" s="185">
        <f t="shared" si="86"/>
        <v>0.99061710820780324</v>
      </c>
      <c r="G718" s="23"/>
      <c r="H718" s="39"/>
      <c r="I718" s="39"/>
      <c r="J718" s="39"/>
      <c r="K718" s="39"/>
      <c r="L718" s="46"/>
      <c r="M718" s="46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  <c r="CA718" s="23"/>
      <c r="CB718" s="23"/>
      <c r="CC718" s="23"/>
      <c r="CD718" s="23"/>
      <c r="CE718" s="23"/>
      <c r="CF718" s="23"/>
      <c r="CG718" s="23"/>
      <c r="CH718" s="23"/>
      <c r="CI718" s="23"/>
      <c r="CJ718" s="23"/>
    </row>
    <row r="719" spans="1:88" ht="18.75" customHeight="1">
      <c r="A719" s="183">
        <f t="shared" si="87"/>
        <v>700</v>
      </c>
      <c r="B719" s="148" t="s">
        <v>72</v>
      </c>
      <c r="C719" s="64" t="s">
        <v>736</v>
      </c>
      <c r="D719" s="149">
        <v>28</v>
      </c>
      <c r="E719" s="184">
        <f t="shared" si="85"/>
        <v>9.5813628804314348E-5</v>
      </c>
      <c r="F719" s="185">
        <f t="shared" si="86"/>
        <v>0.99071292183660753</v>
      </c>
      <c r="G719" s="23"/>
      <c r="H719" s="39"/>
      <c r="I719" s="39"/>
      <c r="J719" s="39"/>
      <c r="K719" s="39"/>
      <c r="L719" s="46"/>
      <c r="M719" s="46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  <c r="BU719" s="23"/>
      <c r="BV719" s="23"/>
      <c r="BW719" s="23"/>
      <c r="BX719" s="23"/>
      <c r="BY719" s="23"/>
      <c r="BZ719" s="23"/>
      <c r="CA719" s="23"/>
      <c r="CB719" s="23"/>
      <c r="CC719" s="23"/>
      <c r="CD719" s="23"/>
      <c r="CE719" s="23"/>
      <c r="CF719" s="23"/>
      <c r="CG719" s="23"/>
      <c r="CH719" s="23"/>
      <c r="CI719" s="23"/>
      <c r="CJ719" s="23"/>
    </row>
    <row r="720" spans="1:88" ht="18.75" customHeight="1">
      <c r="A720" s="183">
        <f t="shared" si="87"/>
        <v>701</v>
      </c>
      <c r="B720" s="148" t="s">
        <v>64</v>
      </c>
      <c r="C720" s="64" t="s">
        <v>1654</v>
      </c>
      <c r="D720" s="149">
        <v>28</v>
      </c>
      <c r="E720" s="184">
        <f t="shared" si="85"/>
        <v>9.5813628804314348E-5</v>
      </c>
      <c r="F720" s="185">
        <f t="shared" si="86"/>
        <v>0.99080873546541182</v>
      </c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  <c r="BU720" s="23"/>
      <c r="BV720" s="23"/>
      <c r="BW720" s="23"/>
      <c r="BX720" s="23"/>
      <c r="BY720" s="23"/>
      <c r="BZ720" s="23"/>
      <c r="CA720" s="23"/>
      <c r="CB720" s="23"/>
      <c r="CC720" s="23"/>
      <c r="CD720" s="23"/>
      <c r="CE720" s="23"/>
      <c r="CF720" s="23"/>
      <c r="CG720" s="23"/>
      <c r="CH720" s="23"/>
      <c r="CI720" s="23"/>
      <c r="CJ720" s="23"/>
    </row>
    <row r="721" spans="1:6" ht="18.75" customHeight="1">
      <c r="A721" s="183">
        <f t="shared" si="87"/>
        <v>702</v>
      </c>
      <c r="B721" s="148" t="s">
        <v>58</v>
      </c>
      <c r="C721" s="64" t="s">
        <v>728</v>
      </c>
      <c r="D721" s="149">
        <v>28</v>
      </c>
      <c r="E721" s="184">
        <f t="shared" si="85"/>
        <v>9.5813628804314348E-5</v>
      </c>
      <c r="F721" s="185">
        <f t="shared" si="86"/>
        <v>0.9909045490942161</v>
      </c>
    </row>
    <row r="722" spans="1:6" ht="18.75" customHeight="1">
      <c r="A722" s="183">
        <f t="shared" si="87"/>
        <v>703</v>
      </c>
      <c r="B722" s="148" t="s">
        <v>58</v>
      </c>
      <c r="C722" s="64" t="s">
        <v>711</v>
      </c>
      <c r="D722" s="149">
        <v>28</v>
      </c>
      <c r="E722" s="184">
        <f t="shared" si="85"/>
        <v>9.5813628804314348E-5</v>
      </c>
      <c r="F722" s="185">
        <f t="shared" si="86"/>
        <v>0.99100036272302039</v>
      </c>
    </row>
    <row r="723" spans="1:6" ht="18.75" customHeight="1">
      <c r="A723" s="183">
        <f t="shared" si="87"/>
        <v>704</v>
      </c>
      <c r="B723" s="148" t="s">
        <v>58</v>
      </c>
      <c r="C723" s="64" t="s">
        <v>1721</v>
      </c>
      <c r="D723" s="149">
        <v>28</v>
      </c>
      <c r="E723" s="184">
        <f t="shared" si="85"/>
        <v>9.5813628804314348E-5</v>
      </c>
      <c r="F723" s="185">
        <f t="shared" si="86"/>
        <v>0.99109617635182468</v>
      </c>
    </row>
    <row r="724" spans="1:6" ht="18.75" customHeight="1">
      <c r="A724" s="183">
        <f t="shared" si="87"/>
        <v>705</v>
      </c>
      <c r="B724" s="148" t="s">
        <v>58</v>
      </c>
      <c r="C724" s="64" t="s">
        <v>796</v>
      </c>
      <c r="D724" s="149">
        <v>27</v>
      </c>
      <c r="E724" s="184">
        <f t="shared" ref="E724:E787" si="88">D724/$D$873</f>
        <v>9.2391713489874553E-5</v>
      </c>
      <c r="F724" s="185">
        <f t="shared" si="86"/>
        <v>0.99118856806531452</v>
      </c>
    </row>
    <row r="725" spans="1:6" ht="18.75" customHeight="1">
      <c r="A725" s="183">
        <f t="shared" si="87"/>
        <v>706</v>
      </c>
      <c r="B725" s="148" t="s">
        <v>917</v>
      </c>
      <c r="C725" s="64" t="s">
        <v>752</v>
      </c>
      <c r="D725" s="149">
        <v>27</v>
      </c>
      <c r="E725" s="184">
        <f t="shared" si="88"/>
        <v>9.2391713489874553E-5</v>
      </c>
      <c r="F725" s="185">
        <f t="shared" ref="F725:F788" si="89">F724+E725</f>
        <v>0.99128095977880437</v>
      </c>
    </row>
    <row r="726" spans="1:6" ht="18.75" customHeight="1">
      <c r="A726" s="183">
        <f t="shared" ref="A726:A789" si="90">A725+1</f>
        <v>707</v>
      </c>
      <c r="B726" s="148" t="s">
        <v>58</v>
      </c>
      <c r="C726" s="64" t="s">
        <v>701</v>
      </c>
      <c r="D726" s="149">
        <v>27</v>
      </c>
      <c r="E726" s="184">
        <f t="shared" si="88"/>
        <v>9.2391713489874553E-5</v>
      </c>
      <c r="F726" s="185">
        <f t="shared" si="89"/>
        <v>0.99137335149229422</v>
      </c>
    </row>
    <row r="727" spans="1:6" ht="18.75" customHeight="1">
      <c r="A727" s="183">
        <f t="shared" si="90"/>
        <v>708</v>
      </c>
      <c r="B727" s="148" t="s">
        <v>72</v>
      </c>
      <c r="C727" s="64" t="s">
        <v>1539</v>
      </c>
      <c r="D727" s="149">
        <v>27</v>
      </c>
      <c r="E727" s="184">
        <f t="shared" si="88"/>
        <v>9.2391713489874553E-5</v>
      </c>
      <c r="F727" s="185">
        <f t="shared" si="89"/>
        <v>0.99146574320578407</v>
      </c>
    </row>
    <row r="728" spans="1:6" ht="18.75" customHeight="1">
      <c r="A728" s="183">
        <f t="shared" si="90"/>
        <v>709</v>
      </c>
      <c r="B728" s="148" t="s">
        <v>72</v>
      </c>
      <c r="C728" s="64" t="s">
        <v>703</v>
      </c>
      <c r="D728" s="149">
        <v>27</v>
      </c>
      <c r="E728" s="184">
        <f t="shared" si="88"/>
        <v>9.2391713489874553E-5</v>
      </c>
      <c r="F728" s="185">
        <f t="shared" si="89"/>
        <v>0.99155813491927391</v>
      </c>
    </row>
    <row r="729" spans="1:6" ht="18.75" customHeight="1">
      <c r="A729" s="183">
        <f t="shared" si="90"/>
        <v>710</v>
      </c>
      <c r="B729" s="148" t="s">
        <v>64</v>
      </c>
      <c r="C729" s="64" t="s">
        <v>1552</v>
      </c>
      <c r="D729" s="149">
        <v>27</v>
      </c>
      <c r="E729" s="184">
        <f t="shared" si="88"/>
        <v>9.2391713489874553E-5</v>
      </c>
      <c r="F729" s="185">
        <f t="shared" si="89"/>
        <v>0.99165052663276376</v>
      </c>
    </row>
    <row r="730" spans="1:6" ht="18.75" customHeight="1">
      <c r="A730" s="183">
        <f t="shared" si="90"/>
        <v>711</v>
      </c>
      <c r="B730" s="148" t="s">
        <v>72</v>
      </c>
      <c r="C730" s="64" t="s">
        <v>1560</v>
      </c>
      <c r="D730" s="149">
        <v>27</v>
      </c>
      <c r="E730" s="184">
        <f t="shared" si="88"/>
        <v>9.2391713489874553E-5</v>
      </c>
      <c r="F730" s="185">
        <f t="shared" si="89"/>
        <v>0.99174291834625361</v>
      </c>
    </row>
    <row r="731" spans="1:6" ht="18.75" customHeight="1">
      <c r="A731" s="183">
        <f t="shared" si="90"/>
        <v>712</v>
      </c>
      <c r="B731" s="148" t="s">
        <v>64</v>
      </c>
      <c r="C731" s="64" t="s">
        <v>1614</v>
      </c>
      <c r="D731" s="149">
        <v>27</v>
      </c>
      <c r="E731" s="184">
        <f t="shared" si="88"/>
        <v>9.2391713489874553E-5</v>
      </c>
      <c r="F731" s="185">
        <f t="shared" si="89"/>
        <v>0.99183531005974346</v>
      </c>
    </row>
    <row r="732" spans="1:6" ht="18.75" customHeight="1">
      <c r="A732" s="183">
        <f t="shared" si="90"/>
        <v>713</v>
      </c>
      <c r="B732" s="148" t="s">
        <v>52</v>
      </c>
      <c r="C732" s="64" t="s">
        <v>755</v>
      </c>
      <c r="D732" s="149">
        <v>27</v>
      </c>
      <c r="E732" s="184">
        <f t="shared" si="88"/>
        <v>9.2391713489874553E-5</v>
      </c>
      <c r="F732" s="185">
        <f t="shared" si="89"/>
        <v>0.99192770177323331</v>
      </c>
    </row>
    <row r="733" spans="1:6" ht="18.75" customHeight="1">
      <c r="A733" s="183">
        <f t="shared" si="90"/>
        <v>714</v>
      </c>
      <c r="B733" s="148" t="s">
        <v>64</v>
      </c>
      <c r="C733" s="64" t="s">
        <v>1665</v>
      </c>
      <c r="D733" s="149">
        <v>27</v>
      </c>
      <c r="E733" s="184">
        <f t="shared" si="88"/>
        <v>9.2391713489874553E-5</v>
      </c>
      <c r="F733" s="185">
        <f t="shared" si="89"/>
        <v>0.99202009348672315</v>
      </c>
    </row>
    <row r="734" spans="1:6" ht="18.75" customHeight="1">
      <c r="A734" s="183">
        <f t="shared" si="90"/>
        <v>715</v>
      </c>
      <c r="B734" s="148" t="s">
        <v>64</v>
      </c>
      <c r="C734" s="64" t="s">
        <v>1710</v>
      </c>
      <c r="D734" s="149">
        <v>27</v>
      </c>
      <c r="E734" s="184">
        <f t="shared" si="88"/>
        <v>9.2391713489874553E-5</v>
      </c>
      <c r="F734" s="185">
        <f t="shared" si="89"/>
        <v>0.992112485200213</v>
      </c>
    </row>
    <row r="735" spans="1:6" ht="18.75" customHeight="1">
      <c r="A735" s="183">
        <f t="shared" si="90"/>
        <v>716</v>
      </c>
      <c r="B735" s="148" t="s">
        <v>64</v>
      </c>
      <c r="C735" s="64" t="s">
        <v>1730</v>
      </c>
      <c r="D735" s="149">
        <v>27</v>
      </c>
      <c r="E735" s="184">
        <f t="shared" si="88"/>
        <v>9.2391713489874553E-5</v>
      </c>
      <c r="F735" s="185">
        <f t="shared" si="89"/>
        <v>0.99220487691370285</v>
      </c>
    </row>
    <row r="736" spans="1:6" ht="18.75" customHeight="1">
      <c r="A736" s="183">
        <f t="shared" si="90"/>
        <v>717</v>
      </c>
      <c r="B736" s="148" t="s">
        <v>64</v>
      </c>
      <c r="C736" s="64" t="s">
        <v>1765</v>
      </c>
      <c r="D736" s="149">
        <v>27</v>
      </c>
      <c r="E736" s="184">
        <f t="shared" si="88"/>
        <v>9.2391713489874553E-5</v>
      </c>
      <c r="F736" s="185">
        <f t="shared" si="89"/>
        <v>0.9922972686271927</v>
      </c>
    </row>
    <row r="737" spans="1:88" ht="18.75" customHeight="1">
      <c r="A737" s="183">
        <f t="shared" si="90"/>
        <v>718</v>
      </c>
      <c r="B737" s="148" t="s">
        <v>58</v>
      </c>
      <c r="C737" s="64" t="s">
        <v>779</v>
      </c>
      <c r="D737" s="149">
        <v>26</v>
      </c>
      <c r="E737" s="184">
        <f t="shared" si="88"/>
        <v>8.8969798175434758E-5</v>
      </c>
      <c r="F737" s="185">
        <f t="shared" si="89"/>
        <v>0.99238623842536811</v>
      </c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  <c r="CA737" s="23"/>
      <c r="CB737" s="23"/>
      <c r="CC737" s="23"/>
      <c r="CD737" s="23"/>
      <c r="CE737" s="23"/>
      <c r="CF737" s="23"/>
      <c r="CG737" s="23"/>
      <c r="CH737" s="23"/>
      <c r="CI737" s="23"/>
      <c r="CJ737" s="23"/>
    </row>
    <row r="738" spans="1:88" ht="18.75" customHeight="1">
      <c r="A738" s="183">
        <f t="shared" si="90"/>
        <v>719</v>
      </c>
      <c r="B738" s="148" t="s">
        <v>72</v>
      </c>
      <c r="C738" s="64" t="s">
        <v>764</v>
      </c>
      <c r="D738" s="149">
        <v>26</v>
      </c>
      <c r="E738" s="184">
        <f t="shared" si="88"/>
        <v>8.8969798175434758E-5</v>
      </c>
      <c r="F738" s="185">
        <f t="shared" si="89"/>
        <v>0.99247520822354351</v>
      </c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  <c r="CA738" s="23"/>
      <c r="CB738" s="23"/>
      <c r="CC738" s="23"/>
      <c r="CD738" s="23"/>
      <c r="CE738" s="23"/>
      <c r="CF738" s="23"/>
      <c r="CG738" s="23"/>
      <c r="CH738" s="23"/>
      <c r="CI738" s="23"/>
      <c r="CJ738" s="23"/>
    </row>
    <row r="739" spans="1:88" ht="18.75" customHeight="1">
      <c r="A739" s="183">
        <f t="shared" si="90"/>
        <v>720</v>
      </c>
      <c r="B739" s="148" t="s">
        <v>64</v>
      </c>
      <c r="C739" s="64" t="s">
        <v>897</v>
      </c>
      <c r="D739" s="149">
        <v>26</v>
      </c>
      <c r="E739" s="184">
        <f t="shared" si="88"/>
        <v>8.8969798175434758E-5</v>
      </c>
      <c r="F739" s="185">
        <f t="shared" si="89"/>
        <v>0.99256417802171892</v>
      </c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  <c r="CA739" s="23"/>
      <c r="CB739" s="23"/>
      <c r="CC739" s="23"/>
      <c r="CD739" s="23"/>
      <c r="CE739" s="23"/>
      <c r="CF739" s="23"/>
      <c r="CG739" s="23"/>
      <c r="CH739" s="23"/>
      <c r="CI739" s="23"/>
      <c r="CJ739" s="23"/>
    </row>
    <row r="740" spans="1:88" ht="18.75" customHeight="1">
      <c r="A740" s="183">
        <f t="shared" si="90"/>
        <v>721</v>
      </c>
      <c r="B740" s="148" t="s">
        <v>61</v>
      </c>
      <c r="C740" s="64" t="s">
        <v>858</v>
      </c>
      <c r="D740" s="149">
        <v>26</v>
      </c>
      <c r="E740" s="184">
        <f t="shared" si="88"/>
        <v>8.8969798175434758E-5</v>
      </c>
      <c r="F740" s="185">
        <f t="shared" si="89"/>
        <v>0.99265314781989433</v>
      </c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  <c r="CA740" s="23"/>
      <c r="CB740" s="23"/>
      <c r="CC740" s="23"/>
      <c r="CD740" s="23"/>
      <c r="CE740" s="23"/>
      <c r="CF740" s="23"/>
      <c r="CG740" s="23"/>
      <c r="CH740" s="23"/>
      <c r="CI740" s="23"/>
      <c r="CJ740" s="23"/>
    </row>
    <row r="741" spans="1:88" ht="18.75" customHeight="1">
      <c r="A741" s="183">
        <f t="shared" si="90"/>
        <v>722</v>
      </c>
      <c r="B741" s="148" t="s">
        <v>56</v>
      </c>
      <c r="C741" s="64" t="s">
        <v>781</v>
      </c>
      <c r="D741" s="149">
        <v>26</v>
      </c>
      <c r="E741" s="184">
        <f t="shared" si="88"/>
        <v>8.8969798175434758E-5</v>
      </c>
      <c r="F741" s="185">
        <f t="shared" si="89"/>
        <v>0.99274211761806974</v>
      </c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  <c r="BS741" s="23"/>
      <c r="BT741" s="23"/>
      <c r="BU741" s="23"/>
      <c r="BV741" s="23"/>
      <c r="BW741" s="23"/>
      <c r="BX741" s="23"/>
      <c r="BY741" s="23"/>
      <c r="BZ741" s="23"/>
      <c r="CA741" s="23"/>
      <c r="CB741" s="23"/>
      <c r="CC741" s="23"/>
      <c r="CD741" s="23"/>
      <c r="CE741" s="23"/>
      <c r="CF741" s="23"/>
      <c r="CG741" s="23"/>
      <c r="CH741" s="23"/>
      <c r="CI741" s="23"/>
      <c r="CJ741" s="23"/>
    </row>
    <row r="742" spans="1:88" ht="18.75" customHeight="1">
      <c r="A742" s="183">
        <f t="shared" si="90"/>
        <v>723</v>
      </c>
      <c r="B742" s="148" t="s">
        <v>52</v>
      </c>
      <c r="C742" s="64" t="s">
        <v>1632</v>
      </c>
      <c r="D742" s="149">
        <v>26</v>
      </c>
      <c r="E742" s="184">
        <f t="shared" si="88"/>
        <v>8.8969798175434758E-5</v>
      </c>
      <c r="F742" s="185">
        <f t="shared" si="89"/>
        <v>0.99283108741624515</v>
      </c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  <c r="CA742" s="23"/>
      <c r="CB742" s="23"/>
      <c r="CC742" s="23"/>
      <c r="CD742" s="23"/>
      <c r="CE742" s="23"/>
      <c r="CF742" s="23"/>
      <c r="CG742" s="23"/>
      <c r="CH742" s="23"/>
      <c r="CI742" s="23"/>
      <c r="CJ742" s="23"/>
    </row>
    <row r="743" spans="1:88" ht="18.75" customHeight="1">
      <c r="A743" s="183">
        <f t="shared" si="90"/>
        <v>724</v>
      </c>
      <c r="B743" s="148" t="s">
        <v>64</v>
      </c>
      <c r="C743" s="64" t="s">
        <v>710</v>
      </c>
      <c r="D743" s="149">
        <v>25</v>
      </c>
      <c r="E743" s="184">
        <f t="shared" si="88"/>
        <v>8.5547882860994963E-5</v>
      </c>
      <c r="F743" s="185">
        <f t="shared" si="89"/>
        <v>0.99291663529910612</v>
      </c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  <c r="CA743" s="23"/>
      <c r="CB743" s="23"/>
      <c r="CC743" s="23"/>
      <c r="CD743" s="23"/>
      <c r="CE743" s="23"/>
      <c r="CF743" s="23"/>
      <c r="CG743" s="23"/>
      <c r="CH743" s="23"/>
      <c r="CI743" s="23"/>
      <c r="CJ743" s="23"/>
    </row>
    <row r="744" spans="1:88" ht="18.75" customHeight="1">
      <c r="A744" s="183">
        <f t="shared" si="90"/>
        <v>725</v>
      </c>
      <c r="B744" s="148" t="s">
        <v>58</v>
      </c>
      <c r="C744" s="64" t="s">
        <v>767</v>
      </c>
      <c r="D744" s="149">
        <v>25</v>
      </c>
      <c r="E744" s="184">
        <f t="shared" si="88"/>
        <v>8.5547882860994963E-5</v>
      </c>
      <c r="F744" s="185">
        <f t="shared" si="89"/>
        <v>0.99300218318196709</v>
      </c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  <c r="CA744" s="23"/>
      <c r="CB744" s="23"/>
      <c r="CC744" s="23"/>
      <c r="CD744" s="23"/>
      <c r="CE744" s="23"/>
      <c r="CF744" s="23"/>
      <c r="CG744" s="23"/>
      <c r="CH744" s="23"/>
      <c r="CI744" s="23"/>
      <c r="CJ744" s="23"/>
    </row>
    <row r="745" spans="1:88" ht="18.75" customHeight="1">
      <c r="A745" s="183">
        <f t="shared" si="90"/>
        <v>726</v>
      </c>
      <c r="B745" s="148" t="s">
        <v>52</v>
      </c>
      <c r="C745" s="64" t="s">
        <v>750</v>
      </c>
      <c r="D745" s="149">
        <v>25</v>
      </c>
      <c r="E745" s="184">
        <f t="shared" si="88"/>
        <v>8.5547882860994963E-5</v>
      </c>
      <c r="F745" s="185">
        <f t="shared" si="89"/>
        <v>0.99308773106482806</v>
      </c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  <c r="BS745" s="23"/>
      <c r="BT745" s="23"/>
      <c r="BU745" s="23"/>
      <c r="BV745" s="23"/>
      <c r="BW745" s="23"/>
      <c r="BX745" s="23"/>
      <c r="BY745" s="23"/>
      <c r="BZ745" s="23"/>
      <c r="CA745" s="23"/>
      <c r="CB745" s="23"/>
      <c r="CC745" s="23"/>
      <c r="CD745" s="23"/>
      <c r="CE745" s="23"/>
      <c r="CF745" s="23"/>
      <c r="CG745" s="23"/>
      <c r="CH745" s="23"/>
      <c r="CI745" s="23"/>
      <c r="CJ745" s="23"/>
    </row>
    <row r="746" spans="1:88" ht="18.75" customHeight="1">
      <c r="A746" s="183">
        <f t="shared" si="90"/>
        <v>727</v>
      </c>
      <c r="B746" s="148" t="s">
        <v>58</v>
      </c>
      <c r="C746" s="64" t="s">
        <v>754</v>
      </c>
      <c r="D746" s="149">
        <v>24</v>
      </c>
      <c r="E746" s="184">
        <f t="shared" si="88"/>
        <v>8.2125967546555154E-5</v>
      </c>
      <c r="F746" s="185">
        <f t="shared" si="89"/>
        <v>0.99316985703237459</v>
      </c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  <c r="CA746" s="23"/>
      <c r="CB746" s="23"/>
      <c r="CC746" s="23"/>
      <c r="CD746" s="23"/>
      <c r="CE746" s="23"/>
      <c r="CF746" s="23"/>
      <c r="CG746" s="23"/>
      <c r="CH746" s="23"/>
      <c r="CI746" s="23"/>
      <c r="CJ746" s="23"/>
    </row>
    <row r="747" spans="1:88" ht="18.75" customHeight="1">
      <c r="A747" s="183">
        <f t="shared" si="90"/>
        <v>728</v>
      </c>
      <c r="B747" s="148" t="s">
        <v>64</v>
      </c>
      <c r="C747" s="64" t="s">
        <v>1666</v>
      </c>
      <c r="D747" s="149">
        <v>24</v>
      </c>
      <c r="E747" s="184">
        <f t="shared" si="88"/>
        <v>8.2125967546555154E-5</v>
      </c>
      <c r="F747" s="185">
        <f t="shared" si="89"/>
        <v>0.99325198299992112</v>
      </c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  <c r="CA747" s="23"/>
      <c r="CB747" s="23"/>
      <c r="CC747" s="23"/>
      <c r="CD747" s="23"/>
      <c r="CE747" s="23"/>
      <c r="CF747" s="23"/>
      <c r="CG747" s="23"/>
      <c r="CH747" s="23"/>
      <c r="CI747" s="23"/>
      <c r="CJ747" s="23"/>
    </row>
    <row r="748" spans="1:88" ht="18.75" customHeight="1">
      <c r="A748" s="183">
        <f t="shared" si="90"/>
        <v>729</v>
      </c>
      <c r="B748" s="148" t="s">
        <v>61</v>
      </c>
      <c r="C748" s="64" t="s">
        <v>810</v>
      </c>
      <c r="D748" s="149">
        <v>24</v>
      </c>
      <c r="E748" s="184">
        <f t="shared" si="88"/>
        <v>8.2125967546555154E-5</v>
      </c>
      <c r="F748" s="185">
        <f t="shared" si="89"/>
        <v>0.99333410896746765</v>
      </c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  <c r="CA748" s="23"/>
      <c r="CB748" s="23"/>
      <c r="CC748" s="23"/>
      <c r="CD748" s="23"/>
      <c r="CE748" s="23"/>
      <c r="CF748" s="23"/>
      <c r="CG748" s="23"/>
      <c r="CH748" s="23"/>
      <c r="CI748" s="23"/>
      <c r="CJ748" s="23"/>
    </row>
    <row r="749" spans="1:88" ht="18.75" customHeight="1">
      <c r="A749" s="183">
        <f t="shared" si="90"/>
        <v>730</v>
      </c>
      <c r="B749" s="148" t="s">
        <v>56</v>
      </c>
      <c r="C749" s="64" t="s">
        <v>722</v>
      </c>
      <c r="D749" s="149">
        <v>24</v>
      </c>
      <c r="E749" s="184">
        <f t="shared" si="88"/>
        <v>8.2125967546555154E-5</v>
      </c>
      <c r="F749" s="185">
        <f t="shared" si="89"/>
        <v>0.99341623493501419</v>
      </c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  <c r="CA749" s="23"/>
      <c r="CB749" s="23"/>
      <c r="CC749" s="23"/>
      <c r="CD749" s="23"/>
      <c r="CE749" s="23"/>
      <c r="CF749" s="23"/>
      <c r="CG749" s="23"/>
      <c r="CH749" s="23"/>
      <c r="CI749" s="23"/>
      <c r="CJ749" s="23"/>
    </row>
    <row r="750" spans="1:88" ht="18.75" customHeight="1">
      <c r="A750" s="183">
        <f t="shared" si="90"/>
        <v>731</v>
      </c>
      <c r="B750" s="148" t="s">
        <v>58</v>
      </c>
      <c r="C750" s="64" t="s">
        <v>785</v>
      </c>
      <c r="D750" s="149">
        <v>24</v>
      </c>
      <c r="E750" s="184">
        <f t="shared" si="88"/>
        <v>8.2125967546555154E-5</v>
      </c>
      <c r="F750" s="185">
        <f t="shared" si="89"/>
        <v>0.99349836090256072</v>
      </c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  <c r="BS750" s="23"/>
      <c r="BT750" s="23"/>
      <c r="BU750" s="23"/>
      <c r="BV750" s="23"/>
      <c r="BW750" s="23"/>
      <c r="BX750" s="23"/>
      <c r="BY750" s="23"/>
      <c r="BZ750" s="23"/>
      <c r="CA750" s="23"/>
      <c r="CB750" s="23"/>
      <c r="CC750" s="23"/>
      <c r="CD750" s="23"/>
      <c r="CE750" s="23"/>
      <c r="CF750" s="23"/>
      <c r="CG750" s="23"/>
      <c r="CH750" s="23"/>
      <c r="CI750" s="23"/>
      <c r="CJ750" s="23"/>
    </row>
    <row r="751" spans="1:88" ht="18.75" customHeight="1">
      <c r="A751" s="183">
        <f t="shared" si="90"/>
        <v>732</v>
      </c>
      <c r="B751" s="148" t="s">
        <v>61</v>
      </c>
      <c r="C751" s="64" t="s">
        <v>1817</v>
      </c>
      <c r="D751" s="149">
        <v>24</v>
      </c>
      <c r="E751" s="184">
        <f t="shared" si="88"/>
        <v>8.2125967546555154E-5</v>
      </c>
      <c r="F751" s="185">
        <f t="shared" si="89"/>
        <v>0.99358048687010725</v>
      </c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  <c r="BS751" s="23"/>
      <c r="BT751" s="23"/>
      <c r="BU751" s="23"/>
      <c r="BV751" s="23"/>
      <c r="BW751" s="23"/>
      <c r="BX751" s="23"/>
      <c r="BY751" s="23"/>
      <c r="BZ751" s="23"/>
      <c r="CA751" s="23"/>
      <c r="CB751" s="23"/>
      <c r="CC751" s="23"/>
      <c r="CD751" s="23"/>
      <c r="CE751" s="23"/>
      <c r="CF751" s="23"/>
      <c r="CG751" s="23"/>
      <c r="CH751" s="23"/>
      <c r="CI751" s="23"/>
      <c r="CJ751" s="23"/>
    </row>
    <row r="752" spans="1:88" ht="18.75" customHeight="1">
      <c r="A752" s="183">
        <f t="shared" si="90"/>
        <v>733</v>
      </c>
      <c r="B752" s="148" t="s">
        <v>72</v>
      </c>
      <c r="C752" s="64" t="s">
        <v>819</v>
      </c>
      <c r="D752" s="149">
        <v>23</v>
      </c>
      <c r="E752" s="184">
        <f t="shared" si="88"/>
        <v>7.8704052232115359E-5</v>
      </c>
      <c r="F752" s="185">
        <f t="shared" si="89"/>
        <v>0.99365919092233934</v>
      </c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  <c r="BS752" s="23"/>
      <c r="BT752" s="23"/>
      <c r="BU752" s="23"/>
      <c r="BV752" s="23"/>
      <c r="BW752" s="23"/>
      <c r="BX752" s="23"/>
      <c r="BY752" s="23"/>
      <c r="BZ752" s="23"/>
      <c r="CA752" s="23"/>
      <c r="CB752" s="23"/>
      <c r="CC752" s="23"/>
      <c r="CD752" s="23"/>
      <c r="CE752" s="23"/>
      <c r="CF752" s="23"/>
      <c r="CG752" s="23"/>
      <c r="CH752" s="23"/>
      <c r="CI752" s="23"/>
      <c r="CJ752" s="23"/>
    </row>
    <row r="753" spans="1:6" ht="18.75" customHeight="1">
      <c r="A753" s="183">
        <f t="shared" si="90"/>
        <v>734</v>
      </c>
      <c r="B753" s="148" t="s">
        <v>58</v>
      </c>
      <c r="C753" s="64" t="s">
        <v>762</v>
      </c>
      <c r="D753" s="149">
        <v>23</v>
      </c>
      <c r="E753" s="184">
        <f t="shared" si="88"/>
        <v>7.8704052232115359E-5</v>
      </c>
      <c r="F753" s="185">
        <f t="shared" si="89"/>
        <v>0.99373789497457143</v>
      </c>
    </row>
    <row r="754" spans="1:6" ht="18.75" customHeight="1">
      <c r="A754" s="183">
        <f t="shared" si="90"/>
        <v>735</v>
      </c>
      <c r="B754" s="148" t="s">
        <v>52</v>
      </c>
      <c r="C754" s="64" t="s">
        <v>814</v>
      </c>
      <c r="D754" s="149">
        <v>23</v>
      </c>
      <c r="E754" s="184">
        <f t="shared" si="88"/>
        <v>7.8704052232115359E-5</v>
      </c>
      <c r="F754" s="185">
        <f t="shared" si="89"/>
        <v>0.99381659902680353</v>
      </c>
    </row>
    <row r="755" spans="1:6" ht="18.75" customHeight="1">
      <c r="A755" s="183">
        <f t="shared" si="90"/>
        <v>736</v>
      </c>
      <c r="B755" s="148" t="s">
        <v>61</v>
      </c>
      <c r="C755" s="64" t="s">
        <v>830</v>
      </c>
      <c r="D755" s="149">
        <v>23</v>
      </c>
      <c r="E755" s="184">
        <f t="shared" si="88"/>
        <v>7.8704052232115359E-5</v>
      </c>
      <c r="F755" s="185">
        <f t="shared" si="89"/>
        <v>0.99389530307903562</v>
      </c>
    </row>
    <row r="756" spans="1:6" ht="18.75" customHeight="1">
      <c r="A756" s="183">
        <f t="shared" si="90"/>
        <v>737</v>
      </c>
      <c r="B756" s="148" t="s">
        <v>64</v>
      </c>
      <c r="C756" s="64" t="s">
        <v>817</v>
      </c>
      <c r="D756" s="149">
        <v>23</v>
      </c>
      <c r="E756" s="184">
        <f t="shared" si="88"/>
        <v>7.8704052232115359E-5</v>
      </c>
      <c r="F756" s="185">
        <f t="shared" si="89"/>
        <v>0.99397400713126771</v>
      </c>
    </row>
    <row r="757" spans="1:6" ht="18.75" customHeight="1">
      <c r="A757" s="183">
        <f t="shared" si="90"/>
        <v>738</v>
      </c>
      <c r="B757" s="148" t="s">
        <v>58</v>
      </c>
      <c r="C757" s="64" t="s">
        <v>798</v>
      </c>
      <c r="D757" s="149">
        <v>23</v>
      </c>
      <c r="E757" s="184">
        <f t="shared" si="88"/>
        <v>7.8704052232115359E-5</v>
      </c>
      <c r="F757" s="185">
        <f t="shared" si="89"/>
        <v>0.9940527111834998</v>
      </c>
    </row>
    <row r="758" spans="1:6" ht="18.75" customHeight="1">
      <c r="A758" s="183">
        <f t="shared" si="90"/>
        <v>739</v>
      </c>
      <c r="B758" s="148" t="s">
        <v>58</v>
      </c>
      <c r="C758" s="64" t="s">
        <v>675</v>
      </c>
      <c r="D758" s="149">
        <v>23</v>
      </c>
      <c r="E758" s="184">
        <f t="shared" si="88"/>
        <v>7.8704052232115359E-5</v>
      </c>
      <c r="F758" s="185">
        <f t="shared" si="89"/>
        <v>0.9941314152357319</v>
      </c>
    </row>
    <row r="759" spans="1:6" ht="18.75" customHeight="1">
      <c r="A759" s="183">
        <f t="shared" si="90"/>
        <v>740</v>
      </c>
      <c r="B759" s="148" t="s">
        <v>64</v>
      </c>
      <c r="C759" s="64" t="s">
        <v>753</v>
      </c>
      <c r="D759" s="149">
        <v>22</v>
      </c>
      <c r="E759" s="184">
        <f t="shared" si="88"/>
        <v>7.5282136917675563E-5</v>
      </c>
      <c r="F759" s="185">
        <f t="shared" si="89"/>
        <v>0.99420669737264955</v>
      </c>
    </row>
    <row r="760" spans="1:6" ht="18.75" customHeight="1">
      <c r="A760" s="183">
        <f t="shared" si="90"/>
        <v>741</v>
      </c>
      <c r="B760" s="148" t="s">
        <v>52</v>
      </c>
      <c r="C760" s="64" t="s">
        <v>804</v>
      </c>
      <c r="D760" s="149">
        <v>22</v>
      </c>
      <c r="E760" s="184">
        <f t="shared" si="88"/>
        <v>7.5282136917675563E-5</v>
      </c>
      <c r="F760" s="185">
        <f t="shared" si="89"/>
        <v>0.9942819795095672</v>
      </c>
    </row>
    <row r="761" spans="1:6" ht="18.75" customHeight="1">
      <c r="A761" s="183">
        <f t="shared" si="90"/>
        <v>742</v>
      </c>
      <c r="B761" s="148" t="s">
        <v>58</v>
      </c>
      <c r="C761" s="64" t="s">
        <v>1545</v>
      </c>
      <c r="D761" s="149">
        <v>22</v>
      </c>
      <c r="E761" s="184">
        <f t="shared" si="88"/>
        <v>7.5282136917675563E-5</v>
      </c>
      <c r="F761" s="185">
        <f t="shared" si="89"/>
        <v>0.99435726164648486</v>
      </c>
    </row>
    <row r="762" spans="1:6" ht="18.75" customHeight="1">
      <c r="A762" s="183">
        <f t="shared" si="90"/>
        <v>743</v>
      </c>
      <c r="B762" s="148" t="s">
        <v>61</v>
      </c>
      <c r="C762" s="64" t="s">
        <v>1557</v>
      </c>
      <c r="D762" s="149">
        <v>22</v>
      </c>
      <c r="E762" s="184">
        <f t="shared" si="88"/>
        <v>7.5282136917675563E-5</v>
      </c>
      <c r="F762" s="185">
        <f t="shared" si="89"/>
        <v>0.99443254378340251</v>
      </c>
    </row>
    <row r="763" spans="1:6" ht="18.75" customHeight="1">
      <c r="A763" s="183">
        <f t="shared" si="90"/>
        <v>744</v>
      </c>
      <c r="B763" s="148" t="s">
        <v>58</v>
      </c>
      <c r="C763" s="64" t="s">
        <v>856</v>
      </c>
      <c r="D763" s="149">
        <v>22</v>
      </c>
      <c r="E763" s="184">
        <f t="shared" si="88"/>
        <v>7.5282136917675563E-5</v>
      </c>
      <c r="F763" s="185">
        <f t="shared" si="89"/>
        <v>0.99450782592032017</v>
      </c>
    </row>
    <row r="764" spans="1:6" ht="18.75" customHeight="1">
      <c r="A764" s="183">
        <f t="shared" si="90"/>
        <v>745</v>
      </c>
      <c r="B764" s="148" t="s">
        <v>56</v>
      </c>
      <c r="C764" s="64" t="s">
        <v>773</v>
      </c>
      <c r="D764" s="149">
        <v>22</v>
      </c>
      <c r="E764" s="184">
        <f t="shared" si="88"/>
        <v>7.5282136917675563E-5</v>
      </c>
      <c r="F764" s="185">
        <f t="shared" si="89"/>
        <v>0.99458310805723782</v>
      </c>
    </row>
    <row r="765" spans="1:6" ht="18.75" customHeight="1">
      <c r="A765" s="183">
        <f t="shared" si="90"/>
        <v>746</v>
      </c>
      <c r="B765" s="148" t="s">
        <v>58</v>
      </c>
      <c r="C765" s="64" t="s">
        <v>1777</v>
      </c>
      <c r="D765" s="149">
        <v>22</v>
      </c>
      <c r="E765" s="184">
        <f t="shared" si="88"/>
        <v>7.5282136917675563E-5</v>
      </c>
      <c r="F765" s="185">
        <f t="shared" si="89"/>
        <v>0.99465839019415547</v>
      </c>
    </row>
    <row r="766" spans="1:6" ht="18.75" customHeight="1">
      <c r="A766" s="183">
        <f t="shared" si="90"/>
        <v>747</v>
      </c>
      <c r="B766" s="148" t="s">
        <v>72</v>
      </c>
      <c r="C766" s="64" t="s">
        <v>1790</v>
      </c>
      <c r="D766" s="149">
        <v>22</v>
      </c>
      <c r="E766" s="184">
        <f t="shared" si="88"/>
        <v>7.5282136917675563E-5</v>
      </c>
      <c r="F766" s="185">
        <f t="shared" si="89"/>
        <v>0.99473367233107313</v>
      </c>
    </row>
    <row r="767" spans="1:6" ht="18.75" customHeight="1">
      <c r="A767" s="183">
        <f t="shared" si="90"/>
        <v>748</v>
      </c>
      <c r="B767" s="148" t="s">
        <v>56</v>
      </c>
      <c r="C767" s="64" t="s">
        <v>845</v>
      </c>
      <c r="D767" s="149">
        <v>21</v>
      </c>
      <c r="E767" s="184">
        <f t="shared" si="88"/>
        <v>7.1860221603235768E-5</v>
      </c>
      <c r="F767" s="185">
        <f t="shared" si="89"/>
        <v>0.99480553255267634</v>
      </c>
    </row>
    <row r="768" spans="1:6" ht="18.75" customHeight="1">
      <c r="A768" s="183">
        <f t="shared" si="90"/>
        <v>749</v>
      </c>
      <c r="B768" s="148" t="s">
        <v>64</v>
      </c>
      <c r="C768" s="64" t="s">
        <v>1637</v>
      </c>
      <c r="D768" s="149">
        <v>21</v>
      </c>
      <c r="E768" s="184">
        <f t="shared" si="88"/>
        <v>7.1860221603235768E-5</v>
      </c>
      <c r="F768" s="185">
        <f t="shared" si="89"/>
        <v>0.99487739277427956</v>
      </c>
    </row>
    <row r="769" spans="1:88" ht="18.75" customHeight="1">
      <c r="A769" s="183">
        <f t="shared" si="90"/>
        <v>750</v>
      </c>
      <c r="B769" s="148" t="s">
        <v>917</v>
      </c>
      <c r="C769" s="64" t="s">
        <v>1642</v>
      </c>
      <c r="D769" s="149">
        <v>21</v>
      </c>
      <c r="E769" s="184">
        <f t="shared" si="88"/>
        <v>7.1860221603235768E-5</v>
      </c>
      <c r="F769" s="185">
        <f t="shared" si="89"/>
        <v>0.99494925299588277</v>
      </c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  <c r="CA769" s="23"/>
      <c r="CB769" s="23"/>
      <c r="CC769" s="23"/>
      <c r="CD769" s="23"/>
      <c r="CE769" s="23"/>
      <c r="CF769" s="23"/>
      <c r="CG769" s="23"/>
      <c r="CH769" s="23"/>
      <c r="CI769" s="23"/>
      <c r="CJ769" s="23"/>
    </row>
    <row r="770" spans="1:88" ht="18.75" customHeight="1">
      <c r="A770" s="183">
        <f t="shared" si="90"/>
        <v>751</v>
      </c>
      <c r="B770" s="148" t="s">
        <v>64</v>
      </c>
      <c r="C770" s="64" t="s">
        <v>1643</v>
      </c>
      <c r="D770" s="149">
        <v>21</v>
      </c>
      <c r="E770" s="184">
        <f t="shared" si="88"/>
        <v>7.1860221603235768E-5</v>
      </c>
      <c r="F770" s="185">
        <f t="shared" si="89"/>
        <v>0.99502111321748599</v>
      </c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  <c r="CA770" s="23"/>
      <c r="CB770" s="23"/>
      <c r="CC770" s="23"/>
      <c r="CD770" s="23"/>
      <c r="CE770" s="23"/>
      <c r="CF770" s="23"/>
      <c r="CG770" s="23"/>
      <c r="CH770" s="23"/>
      <c r="CI770" s="23"/>
      <c r="CJ770" s="23"/>
    </row>
    <row r="771" spans="1:88" ht="18.75" customHeight="1">
      <c r="A771" s="183">
        <f t="shared" si="90"/>
        <v>752</v>
      </c>
      <c r="B771" s="148" t="s">
        <v>52</v>
      </c>
      <c r="C771" s="64" t="s">
        <v>1670</v>
      </c>
      <c r="D771" s="149">
        <v>21</v>
      </c>
      <c r="E771" s="184">
        <f t="shared" si="88"/>
        <v>7.1860221603235768E-5</v>
      </c>
      <c r="F771" s="185">
        <f t="shared" si="89"/>
        <v>0.9950929734390892</v>
      </c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  <c r="CA771" s="23"/>
      <c r="CB771" s="23"/>
      <c r="CC771" s="23"/>
      <c r="CD771" s="23"/>
      <c r="CE771" s="23"/>
      <c r="CF771" s="23"/>
      <c r="CG771" s="23"/>
      <c r="CH771" s="23"/>
      <c r="CI771" s="23"/>
      <c r="CJ771" s="23"/>
    </row>
    <row r="772" spans="1:88" ht="18.75" customHeight="1">
      <c r="A772" s="183">
        <f t="shared" si="90"/>
        <v>753</v>
      </c>
      <c r="B772" s="148" t="s">
        <v>56</v>
      </c>
      <c r="C772" s="64" t="s">
        <v>768</v>
      </c>
      <c r="D772" s="149">
        <v>21</v>
      </c>
      <c r="E772" s="184">
        <f t="shared" si="88"/>
        <v>7.1860221603235768E-5</v>
      </c>
      <c r="F772" s="185">
        <f t="shared" si="89"/>
        <v>0.99516483366069242</v>
      </c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  <c r="CA772" s="23"/>
      <c r="CB772" s="23"/>
      <c r="CC772" s="23"/>
      <c r="CD772" s="23"/>
      <c r="CE772" s="23"/>
      <c r="CF772" s="23"/>
      <c r="CG772" s="23"/>
      <c r="CH772" s="23"/>
      <c r="CI772" s="23"/>
      <c r="CJ772" s="23"/>
    </row>
    <row r="773" spans="1:88" ht="18.75" customHeight="1">
      <c r="A773" s="183">
        <f t="shared" si="90"/>
        <v>754</v>
      </c>
      <c r="B773" s="148" t="s">
        <v>917</v>
      </c>
      <c r="C773" s="64" t="s">
        <v>1743</v>
      </c>
      <c r="D773" s="149">
        <v>21</v>
      </c>
      <c r="E773" s="184">
        <f t="shared" si="88"/>
        <v>7.1860221603235768E-5</v>
      </c>
      <c r="F773" s="185">
        <f t="shared" si="89"/>
        <v>0.99523669388229563</v>
      </c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  <c r="CA773" s="23"/>
      <c r="CB773" s="23"/>
      <c r="CC773" s="23"/>
      <c r="CD773" s="23"/>
      <c r="CE773" s="23"/>
      <c r="CF773" s="23"/>
      <c r="CG773" s="23"/>
      <c r="CH773" s="23"/>
      <c r="CI773" s="23"/>
      <c r="CJ773" s="23"/>
    </row>
    <row r="774" spans="1:88" ht="18.75" customHeight="1">
      <c r="A774" s="183">
        <f t="shared" si="90"/>
        <v>755</v>
      </c>
      <c r="B774" s="148" t="s">
        <v>64</v>
      </c>
      <c r="C774" s="64" t="s">
        <v>1772</v>
      </c>
      <c r="D774" s="149">
        <v>21</v>
      </c>
      <c r="E774" s="184">
        <f t="shared" si="88"/>
        <v>7.1860221603235768E-5</v>
      </c>
      <c r="F774" s="185">
        <f t="shared" si="89"/>
        <v>0.99530855410389885</v>
      </c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  <c r="CA774" s="23"/>
      <c r="CB774" s="23"/>
      <c r="CC774" s="23"/>
      <c r="CD774" s="23"/>
      <c r="CE774" s="23"/>
      <c r="CF774" s="23"/>
      <c r="CG774" s="23"/>
      <c r="CH774" s="23"/>
      <c r="CI774" s="23"/>
      <c r="CJ774" s="23"/>
    </row>
    <row r="775" spans="1:88" ht="18.75" customHeight="1">
      <c r="A775" s="183">
        <f t="shared" si="90"/>
        <v>756</v>
      </c>
      <c r="B775" s="148" t="s">
        <v>917</v>
      </c>
      <c r="C775" s="64" t="s">
        <v>801</v>
      </c>
      <c r="D775" s="149">
        <v>21</v>
      </c>
      <c r="E775" s="184">
        <f t="shared" si="88"/>
        <v>7.1860221603235768E-5</v>
      </c>
      <c r="F775" s="185">
        <f t="shared" si="89"/>
        <v>0.99538041432550206</v>
      </c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  <c r="CA775" s="23"/>
      <c r="CB775" s="23"/>
      <c r="CC775" s="23"/>
      <c r="CD775" s="23"/>
      <c r="CE775" s="23"/>
      <c r="CF775" s="23"/>
      <c r="CG775" s="23"/>
      <c r="CH775" s="23"/>
      <c r="CI775" s="23"/>
      <c r="CJ775" s="23"/>
    </row>
    <row r="776" spans="1:88" ht="18.75" customHeight="1">
      <c r="A776" s="183">
        <f t="shared" si="90"/>
        <v>757</v>
      </c>
      <c r="B776" s="148" t="s">
        <v>72</v>
      </c>
      <c r="C776" s="64" t="s">
        <v>1796</v>
      </c>
      <c r="D776" s="149">
        <v>21</v>
      </c>
      <c r="E776" s="184">
        <f t="shared" si="88"/>
        <v>7.1860221603235768E-5</v>
      </c>
      <c r="F776" s="185">
        <f t="shared" si="89"/>
        <v>0.99545227454710528</v>
      </c>
      <c r="G776" s="23"/>
      <c r="H776" s="39"/>
      <c r="I776" s="39"/>
      <c r="J776" s="39"/>
      <c r="K776" s="39"/>
      <c r="L776" s="46"/>
      <c r="M776" s="46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  <c r="CA776" s="23"/>
      <c r="CB776" s="23"/>
      <c r="CC776" s="23"/>
      <c r="CD776" s="23"/>
      <c r="CE776" s="23"/>
      <c r="CF776" s="23"/>
      <c r="CG776" s="23"/>
      <c r="CH776" s="23"/>
      <c r="CI776" s="23"/>
      <c r="CJ776" s="23"/>
    </row>
    <row r="777" spans="1:88" ht="18.75" customHeight="1">
      <c r="A777" s="183">
        <f t="shared" si="90"/>
        <v>758</v>
      </c>
      <c r="B777" s="148" t="s">
        <v>64</v>
      </c>
      <c r="C777" s="64" t="s">
        <v>795</v>
      </c>
      <c r="D777" s="149">
        <v>21</v>
      </c>
      <c r="E777" s="184">
        <f t="shared" si="88"/>
        <v>7.1860221603235768E-5</v>
      </c>
      <c r="F777" s="185">
        <f t="shared" si="89"/>
        <v>0.99552413476870849</v>
      </c>
      <c r="G777" s="23"/>
      <c r="H777" s="39"/>
      <c r="I777" s="39"/>
      <c r="J777" s="39"/>
      <c r="K777" s="39"/>
      <c r="L777" s="46"/>
      <c r="M777" s="46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  <c r="CA777" s="23"/>
      <c r="CB777" s="23"/>
      <c r="CC777" s="23"/>
      <c r="CD777" s="23"/>
      <c r="CE777" s="23"/>
      <c r="CF777" s="23"/>
      <c r="CG777" s="23"/>
      <c r="CH777" s="23"/>
      <c r="CI777" s="23"/>
      <c r="CJ777" s="23"/>
    </row>
    <row r="778" spans="1:88" ht="18.75" customHeight="1">
      <c r="A778" s="183">
        <f t="shared" si="90"/>
        <v>759</v>
      </c>
      <c r="B778" s="148" t="s">
        <v>58</v>
      </c>
      <c r="C778" s="64" t="s">
        <v>1513</v>
      </c>
      <c r="D778" s="149">
        <v>20</v>
      </c>
      <c r="E778" s="184">
        <f t="shared" si="88"/>
        <v>6.8438306288795959E-5</v>
      </c>
      <c r="F778" s="185">
        <f t="shared" si="89"/>
        <v>0.99559257307499727</v>
      </c>
      <c r="G778" s="23"/>
      <c r="H778" s="39"/>
      <c r="I778" s="39"/>
      <c r="J778" s="39"/>
      <c r="K778" s="39"/>
      <c r="L778" s="46"/>
      <c r="M778" s="46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  <c r="CA778" s="23"/>
      <c r="CB778" s="23"/>
      <c r="CC778" s="23"/>
      <c r="CD778" s="23"/>
      <c r="CE778" s="23"/>
      <c r="CF778" s="23"/>
      <c r="CG778" s="23"/>
      <c r="CH778" s="23"/>
      <c r="CI778" s="23"/>
      <c r="CJ778" s="23"/>
    </row>
    <row r="779" spans="1:88" ht="18.75" customHeight="1">
      <c r="A779" s="183">
        <f t="shared" si="90"/>
        <v>760</v>
      </c>
      <c r="B779" s="148" t="s">
        <v>64</v>
      </c>
      <c r="C779" s="64" t="s">
        <v>1578</v>
      </c>
      <c r="D779" s="149">
        <v>20</v>
      </c>
      <c r="E779" s="184">
        <f t="shared" si="88"/>
        <v>6.8438306288795959E-5</v>
      </c>
      <c r="F779" s="185">
        <f t="shared" si="89"/>
        <v>0.99566101138128604</v>
      </c>
      <c r="G779" s="23"/>
      <c r="H779" s="39"/>
      <c r="I779" s="39"/>
      <c r="J779" s="39"/>
      <c r="K779" s="39"/>
      <c r="L779" s="46"/>
      <c r="M779" s="46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  <c r="CA779" s="23"/>
      <c r="CB779" s="23"/>
      <c r="CC779" s="23"/>
      <c r="CD779" s="23"/>
      <c r="CE779" s="23"/>
      <c r="CF779" s="23"/>
      <c r="CG779" s="23"/>
      <c r="CH779" s="23"/>
      <c r="CI779" s="23"/>
      <c r="CJ779" s="23"/>
    </row>
    <row r="780" spans="1:88" ht="18.75" customHeight="1">
      <c r="A780" s="183">
        <f t="shared" si="90"/>
        <v>761</v>
      </c>
      <c r="B780" s="148" t="s">
        <v>61</v>
      </c>
      <c r="C780" s="64" t="s">
        <v>735</v>
      </c>
      <c r="D780" s="149">
        <v>20</v>
      </c>
      <c r="E780" s="184">
        <f t="shared" si="88"/>
        <v>6.8438306288795959E-5</v>
      </c>
      <c r="F780" s="185">
        <f t="shared" si="89"/>
        <v>0.99572944968757482</v>
      </c>
      <c r="G780" s="23"/>
      <c r="H780" s="39"/>
      <c r="I780" s="39"/>
      <c r="J780" s="39"/>
      <c r="K780" s="39"/>
      <c r="L780" s="46"/>
      <c r="M780" s="46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E780" s="23"/>
      <c r="BF780" s="23"/>
      <c r="BG780" s="23"/>
      <c r="BH780" s="23"/>
      <c r="BI780" s="23"/>
      <c r="BJ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  <c r="CA780" s="23"/>
      <c r="CB780" s="23"/>
      <c r="CC780" s="23"/>
      <c r="CD780" s="23"/>
      <c r="CE780" s="23"/>
      <c r="CF780" s="23"/>
      <c r="CG780" s="23"/>
      <c r="CH780" s="23"/>
      <c r="CI780" s="23"/>
      <c r="CJ780" s="23"/>
    </row>
    <row r="781" spans="1:88" ht="18.75" customHeight="1">
      <c r="A781" s="183">
        <f t="shared" si="90"/>
        <v>762</v>
      </c>
      <c r="B781" s="148" t="s">
        <v>64</v>
      </c>
      <c r="C781" s="64" t="s">
        <v>749</v>
      </c>
      <c r="D781" s="149">
        <v>20</v>
      </c>
      <c r="E781" s="184">
        <f t="shared" si="88"/>
        <v>6.8438306288795959E-5</v>
      </c>
      <c r="F781" s="185">
        <f t="shared" si="89"/>
        <v>0.9957978879938636</v>
      </c>
      <c r="G781" s="23"/>
      <c r="H781" s="39"/>
      <c r="I781" s="39"/>
      <c r="J781" s="39"/>
      <c r="K781" s="39"/>
      <c r="L781" s="46"/>
      <c r="M781" s="46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  <c r="CA781" s="23"/>
      <c r="CB781" s="23"/>
      <c r="CC781" s="23"/>
      <c r="CD781" s="23"/>
      <c r="CE781" s="23"/>
      <c r="CF781" s="23"/>
      <c r="CG781" s="23"/>
      <c r="CH781" s="23"/>
      <c r="CI781" s="23"/>
      <c r="CJ781" s="23"/>
    </row>
    <row r="782" spans="1:88" ht="18.75" customHeight="1">
      <c r="A782" s="183">
        <f t="shared" si="90"/>
        <v>763</v>
      </c>
      <c r="B782" s="148" t="s">
        <v>61</v>
      </c>
      <c r="C782" s="64" t="s">
        <v>1750</v>
      </c>
      <c r="D782" s="149">
        <v>20</v>
      </c>
      <c r="E782" s="184">
        <f t="shared" si="88"/>
        <v>6.8438306288795959E-5</v>
      </c>
      <c r="F782" s="185">
        <f t="shared" si="89"/>
        <v>0.99586632630015237</v>
      </c>
      <c r="G782" s="23"/>
      <c r="H782" s="39"/>
      <c r="I782" s="39"/>
      <c r="J782" s="39"/>
      <c r="K782" s="39"/>
      <c r="L782" s="46"/>
      <c r="M782" s="46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  <c r="CA782" s="23"/>
      <c r="CB782" s="23"/>
      <c r="CC782" s="23"/>
      <c r="CD782" s="23"/>
      <c r="CE782" s="23"/>
      <c r="CF782" s="23"/>
      <c r="CG782" s="23"/>
      <c r="CH782" s="23"/>
      <c r="CI782" s="23"/>
      <c r="CJ782" s="23"/>
    </row>
    <row r="783" spans="1:88" ht="18.75" customHeight="1">
      <c r="A783" s="183">
        <f t="shared" si="90"/>
        <v>764</v>
      </c>
      <c r="B783" s="148" t="s">
        <v>72</v>
      </c>
      <c r="C783" s="64" t="s">
        <v>866</v>
      </c>
      <c r="D783" s="149">
        <v>19</v>
      </c>
      <c r="E783" s="184">
        <f t="shared" si="88"/>
        <v>6.5016390974356164E-5</v>
      </c>
      <c r="F783" s="185">
        <f t="shared" si="89"/>
        <v>0.99593134269112671</v>
      </c>
      <c r="G783" s="23"/>
      <c r="H783" s="39"/>
      <c r="I783" s="39"/>
      <c r="J783" s="39"/>
      <c r="K783" s="39"/>
      <c r="L783" s="46"/>
      <c r="M783" s="46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E783" s="23"/>
      <c r="BF783" s="23"/>
      <c r="BG783" s="23"/>
      <c r="BH783" s="23"/>
      <c r="BI783" s="23"/>
      <c r="BJ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  <c r="CA783" s="23"/>
      <c r="CB783" s="23"/>
      <c r="CC783" s="23"/>
      <c r="CD783" s="23"/>
      <c r="CE783" s="23"/>
      <c r="CF783" s="23"/>
      <c r="CG783" s="23"/>
      <c r="CH783" s="23"/>
      <c r="CI783" s="23"/>
      <c r="CJ783" s="23"/>
    </row>
    <row r="784" spans="1:88" ht="18.75" customHeight="1">
      <c r="A784" s="183">
        <f t="shared" si="90"/>
        <v>765</v>
      </c>
      <c r="B784" s="148" t="s">
        <v>72</v>
      </c>
      <c r="C784" s="64" t="s">
        <v>888</v>
      </c>
      <c r="D784" s="149">
        <v>19</v>
      </c>
      <c r="E784" s="184">
        <f t="shared" si="88"/>
        <v>6.5016390974356164E-5</v>
      </c>
      <c r="F784" s="185">
        <f t="shared" si="89"/>
        <v>0.99599635908210105</v>
      </c>
      <c r="G784" s="23"/>
      <c r="H784" s="39"/>
      <c r="I784" s="39"/>
      <c r="J784" s="39"/>
      <c r="K784" s="39"/>
      <c r="L784" s="46"/>
      <c r="M784" s="46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E784" s="23"/>
      <c r="BF784" s="23"/>
      <c r="BG784" s="23"/>
      <c r="BH784" s="23"/>
      <c r="BI784" s="23"/>
      <c r="BJ784" s="23"/>
      <c r="BK784" s="23"/>
      <c r="BL784" s="23"/>
      <c r="BM784" s="23"/>
      <c r="BN784" s="23"/>
      <c r="BO784" s="23"/>
      <c r="BP784" s="23"/>
      <c r="BQ784" s="23"/>
      <c r="BR784" s="23"/>
      <c r="BS784" s="23"/>
      <c r="BT784" s="23"/>
      <c r="BU784" s="23"/>
      <c r="BV784" s="23"/>
      <c r="BW784" s="23"/>
      <c r="BX784" s="23"/>
      <c r="BY784" s="23"/>
      <c r="BZ784" s="23"/>
      <c r="CA784" s="23"/>
      <c r="CB784" s="23"/>
      <c r="CC784" s="23"/>
      <c r="CD784" s="23"/>
      <c r="CE784" s="23"/>
      <c r="CF784" s="23"/>
      <c r="CG784" s="23"/>
      <c r="CH784" s="23"/>
      <c r="CI784" s="23"/>
      <c r="CJ784" s="23"/>
    </row>
    <row r="785" spans="1:88" ht="18.75" customHeight="1">
      <c r="A785" s="183">
        <f t="shared" si="90"/>
        <v>766</v>
      </c>
      <c r="B785" s="148" t="s">
        <v>61</v>
      </c>
      <c r="C785" s="64" t="s">
        <v>1611</v>
      </c>
      <c r="D785" s="149">
        <v>19</v>
      </c>
      <c r="E785" s="184">
        <f t="shared" si="88"/>
        <v>6.5016390974356164E-5</v>
      </c>
      <c r="F785" s="185">
        <f t="shared" si="89"/>
        <v>0.99606137547307538</v>
      </c>
      <c r="G785" s="23"/>
      <c r="H785" s="39"/>
      <c r="I785" s="39"/>
      <c r="J785" s="39"/>
      <c r="K785" s="39"/>
      <c r="L785" s="46"/>
      <c r="M785" s="46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E785" s="23"/>
      <c r="BF785" s="23"/>
      <c r="BG785" s="23"/>
      <c r="BH785" s="23"/>
      <c r="BI785" s="23"/>
      <c r="BJ785" s="23"/>
      <c r="BK785" s="23"/>
      <c r="BL785" s="23"/>
      <c r="BM785" s="23"/>
      <c r="BN785" s="23"/>
      <c r="BO785" s="23"/>
      <c r="BP785" s="23"/>
      <c r="BQ785" s="23"/>
      <c r="BR785" s="23"/>
      <c r="BS785" s="23"/>
      <c r="BT785" s="23"/>
      <c r="BU785" s="23"/>
      <c r="BV785" s="23"/>
      <c r="BW785" s="23"/>
      <c r="BX785" s="23"/>
      <c r="BY785" s="23"/>
      <c r="BZ785" s="23"/>
      <c r="CA785" s="23"/>
      <c r="CB785" s="23"/>
      <c r="CC785" s="23"/>
      <c r="CD785" s="23"/>
      <c r="CE785" s="23"/>
      <c r="CF785" s="23"/>
      <c r="CG785" s="23"/>
      <c r="CH785" s="23"/>
      <c r="CI785" s="23"/>
      <c r="CJ785" s="23"/>
    </row>
    <row r="786" spans="1:88" ht="18.75" customHeight="1">
      <c r="A786" s="183">
        <f t="shared" si="90"/>
        <v>767</v>
      </c>
      <c r="B786" s="148" t="s">
        <v>61</v>
      </c>
      <c r="C786" s="64" t="s">
        <v>1690</v>
      </c>
      <c r="D786" s="149">
        <v>19</v>
      </c>
      <c r="E786" s="184">
        <f t="shared" si="88"/>
        <v>6.5016390974356164E-5</v>
      </c>
      <c r="F786" s="185">
        <f t="shared" si="89"/>
        <v>0.99612639186404972</v>
      </c>
      <c r="G786" s="23"/>
      <c r="H786" s="39"/>
      <c r="I786" s="39"/>
      <c r="J786" s="39"/>
      <c r="K786" s="39"/>
      <c r="L786" s="46"/>
      <c r="M786" s="46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E786" s="23"/>
      <c r="BF786" s="23"/>
      <c r="BG786" s="23"/>
      <c r="BH786" s="23"/>
      <c r="BI786" s="23"/>
      <c r="BJ786" s="23"/>
      <c r="BK786" s="23"/>
      <c r="BL786" s="23"/>
      <c r="BM786" s="23"/>
      <c r="BN786" s="23"/>
      <c r="BO786" s="23"/>
      <c r="BP786" s="23"/>
      <c r="BQ786" s="23"/>
      <c r="BR786" s="23"/>
      <c r="BS786" s="23"/>
      <c r="BT786" s="23"/>
      <c r="BU786" s="23"/>
      <c r="BV786" s="23"/>
      <c r="BW786" s="23"/>
      <c r="BX786" s="23"/>
      <c r="BY786" s="23"/>
      <c r="BZ786" s="23"/>
      <c r="CA786" s="23"/>
      <c r="CB786" s="23"/>
      <c r="CC786" s="23"/>
      <c r="CD786" s="23"/>
      <c r="CE786" s="23"/>
      <c r="CF786" s="23"/>
      <c r="CG786" s="23"/>
      <c r="CH786" s="23"/>
      <c r="CI786" s="23"/>
      <c r="CJ786" s="23"/>
    </row>
    <row r="787" spans="1:88" ht="18.75" customHeight="1">
      <c r="A787" s="183">
        <f t="shared" si="90"/>
        <v>768</v>
      </c>
      <c r="B787" s="148" t="s">
        <v>61</v>
      </c>
      <c r="C787" s="64" t="s">
        <v>873</v>
      </c>
      <c r="D787" s="149">
        <v>19</v>
      </c>
      <c r="E787" s="184">
        <f t="shared" si="88"/>
        <v>6.5016390974356164E-5</v>
      </c>
      <c r="F787" s="185">
        <f t="shared" si="89"/>
        <v>0.99619140825502406</v>
      </c>
      <c r="G787" s="23"/>
      <c r="H787" s="39"/>
      <c r="I787" s="39"/>
      <c r="J787" s="39"/>
      <c r="K787" s="39"/>
      <c r="L787" s="46"/>
      <c r="M787" s="46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E787" s="23"/>
      <c r="BF787" s="23"/>
      <c r="BG787" s="23"/>
      <c r="BH787" s="23"/>
      <c r="BI787" s="23"/>
      <c r="BJ787" s="23"/>
      <c r="BK787" s="23"/>
      <c r="BL787" s="23"/>
      <c r="BM787" s="23"/>
      <c r="BN787" s="23"/>
      <c r="BO787" s="23"/>
      <c r="BP787" s="23"/>
      <c r="BQ787" s="23"/>
      <c r="BR787" s="23"/>
      <c r="BS787" s="23"/>
      <c r="BT787" s="23"/>
      <c r="BU787" s="23"/>
      <c r="BV787" s="23"/>
      <c r="BW787" s="23"/>
      <c r="BX787" s="23"/>
      <c r="BY787" s="23"/>
      <c r="BZ787" s="23"/>
      <c r="CA787" s="23"/>
      <c r="CB787" s="23"/>
      <c r="CC787" s="23"/>
      <c r="CD787" s="23"/>
      <c r="CE787" s="23"/>
      <c r="CF787" s="23"/>
      <c r="CG787" s="23"/>
      <c r="CH787" s="23"/>
      <c r="CI787" s="23"/>
      <c r="CJ787" s="23"/>
    </row>
    <row r="788" spans="1:88" ht="18.75" customHeight="1">
      <c r="A788" s="183">
        <f t="shared" si="90"/>
        <v>769</v>
      </c>
      <c r="B788" s="148" t="s">
        <v>61</v>
      </c>
      <c r="C788" s="64" t="s">
        <v>1747</v>
      </c>
      <c r="D788" s="149">
        <v>19</v>
      </c>
      <c r="E788" s="184">
        <f t="shared" ref="E788:E851" si="91">D788/$D$873</f>
        <v>6.5016390974356164E-5</v>
      </c>
      <c r="F788" s="185">
        <f t="shared" si="89"/>
        <v>0.9962564246459984</v>
      </c>
      <c r="G788" s="23"/>
      <c r="H788" s="39"/>
      <c r="I788" s="39"/>
      <c r="J788" s="39"/>
      <c r="K788" s="39"/>
      <c r="L788" s="46"/>
      <c r="M788" s="46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E788" s="23"/>
      <c r="BF788" s="23"/>
      <c r="BG788" s="23"/>
      <c r="BH788" s="23"/>
      <c r="BI788" s="23"/>
      <c r="BJ788" s="23"/>
      <c r="BK788" s="23"/>
      <c r="BL788" s="23"/>
      <c r="BM788" s="23"/>
      <c r="BN788" s="23"/>
      <c r="BO788" s="23"/>
      <c r="BP788" s="23"/>
      <c r="BQ788" s="23"/>
      <c r="BR788" s="23"/>
      <c r="BS788" s="23"/>
      <c r="BT788" s="23"/>
      <c r="BU788" s="23"/>
      <c r="BV788" s="23"/>
      <c r="BW788" s="23"/>
      <c r="BX788" s="23"/>
      <c r="BY788" s="23"/>
      <c r="BZ788" s="23"/>
      <c r="CA788" s="23"/>
      <c r="CB788" s="23"/>
      <c r="CC788" s="23"/>
      <c r="CD788" s="23"/>
      <c r="CE788" s="23"/>
      <c r="CF788" s="23"/>
      <c r="CG788" s="23"/>
      <c r="CH788" s="23"/>
      <c r="CI788" s="23"/>
      <c r="CJ788" s="23"/>
    </row>
    <row r="789" spans="1:88" ht="18.75" customHeight="1">
      <c r="A789" s="183">
        <f t="shared" si="90"/>
        <v>770</v>
      </c>
      <c r="B789" s="148" t="s">
        <v>56</v>
      </c>
      <c r="C789" s="64" t="s">
        <v>1485</v>
      </c>
      <c r="D789" s="149">
        <v>18</v>
      </c>
      <c r="E789" s="184">
        <f t="shared" si="91"/>
        <v>6.1594475659916369E-5</v>
      </c>
      <c r="F789" s="185">
        <f t="shared" ref="F789:F852" si="92">F788+E789</f>
        <v>0.99631801912165829</v>
      </c>
      <c r="G789" s="23"/>
      <c r="H789" s="39"/>
      <c r="I789" s="39"/>
      <c r="J789" s="39"/>
      <c r="K789" s="39"/>
      <c r="L789" s="46"/>
      <c r="M789" s="46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E789" s="23"/>
      <c r="BF789" s="23"/>
      <c r="BG789" s="23"/>
      <c r="BH789" s="23"/>
      <c r="BI789" s="23"/>
      <c r="BJ789" s="23"/>
      <c r="BK789" s="23"/>
      <c r="BL789" s="23"/>
      <c r="BM789" s="23"/>
      <c r="BN789" s="23"/>
      <c r="BO789" s="23"/>
      <c r="BP789" s="23"/>
      <c r="BQ789" s="23"/>
      <c r="BR789" s="23"/>
      <c r="BS789" s="23"/>
      <c r="BT789" s="23"/>
      <c r="BU789" s="23"/>
      <c r="BV789" s="23"/>
      <c r="BW789" s="23"/>
      <c r="BX789" s="23"/>
      <c r="BY789" s="23"/>
      <c r="BZ789" s="23"/>
      <c r="CA789" s="23"/>
      <c r="CB789" s="23"/>
      <c r="CC789" s="23"/>
      <c r="CD789" s="23"/>
      <c r="CE789" s="23"/>
      <c r="CF789" s="23"/>
      <c r="CG789" s="23"/>
      <c r="CH789" s="23"/>
      <c r="CI789" s="23"/>
      <c r="CJ789" s="23"/>
    </row>
    <row r="790" spans="1:88" ht="18.75" customHeight="1">
      <c r="A790" s="183">
        <f t="shared" ref="A790:A853" si="93">A789+1</f>
        <v>771</v>
      </c>
      <c r="B790" s="148" t="s">
        <v>56</v>
      </c>
      <c r="C790" s="64" t="s">
        <v>1502</v>
      </c>
      <c r="D790" s="149">
        <v>18</v>
      </c>
      <c r="E790" s="184">
        <f t="shared" si="91"/>
        <v>6.1594475659916369E-5</v>
      </c>
      <c r="F790" s="185">
        <f t="shared" si="92"/>
        <v>0.99637961359731819</v>
      </c>
      <c r="G790" s="23"/>
      <c r="H790" s="39"/>
      <c r="I790" s="39"/>
      <c r="J790" s="39"/>
      <c r="K790" s="39"/>
      <c r="L790" s="46"/>
      <c r="M790" s="46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E790" s="23"/>
      <c r="BF790" s="23"/>
      <c r="BG790" s="23"/>
      <c r="BH790" s="23"/>
      <c r="BI790" s="23"/>
      <c r="BJ790" s="23"/>
      <c r="BK790" s="23"/>
      <c r="BL790" s="23"/>
      <c r="BM790" s="23"/>
      <c r="BN790" s="23"/>
      <c r="BO790" s="23"/>
      <c r="BP790" s="23"/>
      <c r="BQ790" s="23"/>
      <c r="BR790" s="23"/>
      <c r="BS790" s="23"/>
      <c r="BT790" s="23"/>
      <c r="BU790" s="23"/>
      <c r="BV790" s="23"/>
      <c r="BW790" s="23"/>
      <c r="BX790" s="23"/>
      <c r="BY790" s="23"/>
      <c r="BZ790" s="23"/>
      <c r="CA790" s="23"/>
      <c r="CB790" s="23"/>
      <c r="CC790" s="23"/>
      <c r="CD790" s="23"/>
      <c r="CE790" s="23"/>
      <c r="CF790" s="23"/>
      <c r="CG790" s="23"/>
      <c r="CH790" s="23"/>
      <c r="CI790" s="23"/>
      <c r="CJ790" s="23"/>
    </row>
    <row r="791" spans="1:88" ht="18.75" customHeight="1">
      <c r="A791" s="183">
        <f t="shared" si="93"/>
        <v>772</v>
      </c>
      <c r="B791" s="148" t="s">
        <v>56</v>
      </c>
      <c r="C791" s="64" t="s">
        <v>854</v>
      </c>
      <c r="D791" s="149">
        <v>18</v>
      </c>
      <c r="E791" s="184">
        <f t="shared" si="91"/>
        <v>6.1594475659916369E-5</v>
      </c>
      <c r="F791" s="185">
        <f t="shared" si="92"/>
        <v>0.99644120807297809</v>
      </c>
      <c r="G791" s="23"/>
      <c r="H791" s="39"/>
      <c r="I791" s="39"/>
      <c r="J791" s="39"/>
      <c r="K791" s="39"/>
      <c r="L791" s="46"/>
      <c r="M791" s="46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E791" s="23"/>
      <c r="BF791" s="23"/>
      <c r="BG791" s="23"/>
      <c r="BH791" s="23"/>
      <c r="BI791" s="23"/>
      <c r="BJ791" s="23"/>
      <c r="BK791" s="23"/>
      <c r="BL791" s="23"/>
      <c r="BM791" s="23"/>
      <c r="BN791" s="23"/>
      <c r="BO791" s="23"/>
      <c r="BP791" s="23"/>
      <c r="BQ791" s="23"/>
      <c r="BR791" s="23"/>
      <c r="BS791" s="23"/>
      <c r="BT791" s="23"/>
      <c r="BU791" s="23"/>
      <c r="BV791" s="23"/>
      <c r="BW791" s="23"/>
      <c r="BX791" s="23"/>
      <c r="BY791" s="23"/>
      <c r="BZ791" s="23"/>
      <c r="CA791" s="23"/>
      <c r="CB791" s="23"/>
      <c r="CC791" s="23"/>
      <c r="CD791" s="23"/>
      <c r="CE791" s="23"/>
      <c r="CF791" s="23"/>
      <c r="CG791" s="23"/>
      <c r="CH791" s="23"/>
      <c r="CI791" s="23"/>
      <c r="CJ791" s="23"/>
    </row>
    <row r="792" spans="1:88" ht="18.75" customHeight="1">
      <c r="A792" s="183">
        <f t="shared" si="93"/>
        <v>773</v>
      </c>
      <c r="B792" s="148" t="s">
        <v>61</v>
      </c>
      <c r="C792" s="64" t="s">
        <v>797</v>
      </c>
      <c r="D792" s="149">
        <v>18</v>
      </c>
      <c r="E792" s="184">
        <f t="shared" si="91"/>
        <v>6.1594475659916369E-5</v>
      </c>
      <c r="F792" s="185">
        <f t="shared" si="92"/>
        <v>0.99650280254863799</v>
      </c>
      <c r="G792" s="23"/>
      <c r="H792" s="39"/>
      <c r="I792" s="39"/>
      <c r="J792" s="39"/>
      <c r="K792" s="39"/>
      <c r="L792" s="46"/>
      <c r="M792" s="46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E792" s="23"/>
      <c r="BF792" s="23"/>
      <c r="BG792" s="23"/>
      <c r="BH792" s="23"/>
      <c r="BI792" s="23"/>
      <c r="BJ792" s="23"/>
      <c r="BK792" s="23"/>
      <c r="BL792" s="23"/>
      <c r="BM792" s="23"/>
      <c r="BN792" s="23"/>
      <c r="BO792" s="23"/>
      <c r="BP792" s="23"/>
      <c r="BQ792" s="23"/>
      <c r="BR792" s="23"/>
      <c r="BS792" s="23"/>
      <c r="BT792" s="23"/>
      <c r="BU792" s="23"/>
      <c r="BV792" s="23"/>
      <c r="BW792" s="23"/>
      <c r="BX792" s="23"/>
      <c r="BY792" s="23"/>
      <c r="BZ792" s="23"/>
      <c r="CA792" s="23"/>
      <c r="CB792" s="23"/>
      <c r="CC792" s="23"/>
      <c r="CD792" s="23"/>
      <c r="CE792" s="23"/>
      <c r="CF792" s="23"/>
      <c r="CG792" s="23"/>
      <c r="CH792" s="23"/>
      <c r="CI792" s="23"/>
      <c r="CJ792" s="23"/>
    </row>
    <row r="793" spans="1:88" ht="18.75" customHeight="1">
      <c r="A793" s="183">
        <f t="shared" si="93"/>
        <v>774</v>
      </c>
      <c r="B793" s="148" t="s">
        <v>72</v>
      </c>
      <c r="C793" s="64" t="s">
        <v>765</v>
      </c>
      <c r="D793" s="149">
        <v>18</v>
      </c>
      <c r="E793" s="184">
        <f t="shared" si="91"/>
        <v>6.1594475659916369E-5</v>
      </c>
      <c r="F793" s="185">
        <f t="shared" si="92"/>
        <v>0.99656439702429789</v>
      </c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E793" s="23"/>
      <c r="BF793" s="23"/>
      <c r="BG793" s="23"/>
      <c r="BH793" s="23"/>
      <c r="BI793" s="23"/>
      <c r="BJ793" s="23"/>
      <c r="BK793" s="23"/>
      <c r="BL793" s="23"/>
      <c r="BM793" s="23"/>
      <c r="BN793" s="23"/>
      <c r="BO793" s="23"/>
      <c r="BP793" s="23"/>
      <c r="BQ793" s="23"/>
      <c r="BR793" s="23"/>
      <c r="BS793" s="23"/>
      <c r="BT793" s="23"/>
      <c r="BU793" s="23"/>
      <c r="BV793" s="23"/>
      <c r="BW793" s="23"/>
      <c r="BX793" s="23"/>
      <c r="BY793" s="23"/>
      <c r="BZ793" s="23"/>
      <c r="CA793" s="23"/>
      <c r="CB793" s="23"/>
      <c r="CC793" s="23"/>
      <c r="CD793" s="23"/>
      <c r="CE793" s="23"/>
      <c r="CF793" s="23"/>
      <c r="CG793" s="23"/>
      <c r="CH793" s="23"/>
      <c r="CI793" s="23"/>
      <c r="CJ793" s="23"/>
    </row>
    <row r="794" spans="1:88" ht="18.75" customHeight="1">
      <c r="A794" s="183">
        <f t="shared" si="93"/>
        <v>775</v>
      </c>
      <c r="B794" s="148" t="s">
        <v>72</v>
      </c>
      <c r="C794" s="64" t="s">
        <v>780</v>
      </c>
      <c r="D794" s="149">
        <v>18</v>
      </c>
      <c r="E794" s="184">
        <f t="shared" si="91"/>
        <v>6.1594475659916369E-5</v>
      </c>
      <c r="F794" s="185">
        <f t="shared" si="92"/>
        <v>0.99662599149995779</v>
      </c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E794" s="23"/>
      <c r="BF794" s="23"/>
      <c r="BG794" s="23"/>
      <c r="BH794" s="23"/>
      <c r="BI794" s="23"/>
      <c r="BJ794" s="23"/>
      <c r="BK794" s="23"/>
      <c r="BL794" s="23"/>
      <c r="BM794" s="23"/>
      <c r="BN794" s="23"/>
      <c r="BO794" s="23"/>
      <c r="BP794" s="23"/>
      <c r="BQ794" s="23"/>
      <c r="BR794" s="23"/>
      <c r="BS794" s="23"/>
      <c r="BT794" s="23"/>
      <c r="BU794" s="23"/>
      <c r="BV794" s="23"/>
      <c r="BW794" s="23"/>
      <c r="BX794" s="23"/>
      <c r="BY794" s="23"/>
      <c r="BZ794" s="23"/>
      <c r="CA794" s="23"/>
      <c r="CB794" s="23"/>
      <c r="CC794" s="23"/>
      <c r="CD794" s="23"/>
      <c r="CE794" s="23"/>
      <c r="CF794" s="23"/>
      <c r="CG794" s="23"/>
      <c r="CH794" s="23"/>
      <c r="CI794" s="23"/>
      <c r="CJ794" s="23"/>
    </row>
    <row r="795" spans="1:88" ht="18.75" customHeight="1">
      <c r="A795" s="183">
        <f t="shared" si="93"/>
        <v>776</v>
      </c>
      <c r="B795" s="148" t="s">
        <v>61</v>
      </c>
      <c r="C795" s="64" t="s">
        <v>859</v>
      </c>
      <c r="D795" s="149">
        <v>18</v>
      </c>
      <c r="E795" s="184">
        <f t="shared" si="91"/>
        <v>6.1594475659916369E-5</v>
      </c>
      <c r="F795" s="185">
        <f t="shared" si="92"/>
        <v>0.99668758597561768</v>
      </c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E795" s="23"/>
      <c r="BF795" s="23"/>
      <c r="BG795" s="23"/>
      <c r="BH795" s="23"/>
      <c r="BI795" s="23"/>
      <c r="BJ795" s="23"/>
      <c r="BK795" s="23"/>
      <c r="BL795" s="23"/>
      <c r="BM795" s="23"/>
      <c r="BN795" s="23"/>
      <c r="BO795" s="23"/>
      <c r="BP795" s="23"/>
      <c r="BQ795" s="23"/>
      <c r="BR795" s="23"/>
      <c r="BS795" s="23"/>
      <c r="BT795" s="23"/>
      <c r="BU795" s="23"/>
      <c r="BV795" s="23"/>
      <c r="BW795" s="23"/>
      <c r="BX795" s="23"/>
      <c r="BY795" s="23"/>
      <c r="BZ795" s="23"/>
      <c r="CA795" s="23"/>
      <c r="CB795" s="23"/>
      <c r="CC795" s="23"/>
      <c r="CD795" s="23"/>
      <c r="CE795" s="23"/>
      <c r="CF795" s="23"/>
      <c r="CG795" s="23"/>
      <c r="CH795" s="23"/>
      <c r="CI795" s="23"/>
      <c r="CJ795" s="23"/>
    </row>
    <row r="796" spans="1:88" ht="18.75" customHeight="1">
      <c r="A796" s="183">
        <f t="shared" si="93"/>
        <v>777</v>
      </c>
      <c r="B796" s="148" t="s">
        <v>64</v>
      </c>
      <c r="C796" s="64" t="s">
        <v>1628</v>
      </c>
      <c r="D796" s="149">
        <v>18</v>
      </c>
      <c r="E796" s="184">
        <f t="shared" si="91"/>
        <v>6.1594475659916369E-5</v>
      </c>
      <c r="F796" s="185">
        <f t="shared" si="92"/>
        <v>0.99674918045127758</v>
      </c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E796" s="23"/>
      <c r="BF796" s="23"/>
      <c r="BG796" s="23"/>
      <c r="BH796" s="23"/>
      <c r="BI796" s="23"/>
      <c r="BJ796" s="23"/>
      <c r="BK796" s="23"/>
      <c r="BL796" s="23"/>
      <c r="BM796" s="23"/>
      <c r="BN796" s="23"/>
      <c r="BO796" s="23"/>
      <c r="BP796" s="23"/>
      <c r="BQ796" s="23"/>
      <c r="BR796" s="23"/>
      <c r="BS796" s="23"/>
      <c r="BT796" s="23"/>
      <c r="BU796" s="23"/>
      <c r="BV796" s="23"/>
      <c r="BW796" s="23"/>
      <c r="BX796" s="23"/>
      <c r="BY796" s="23"/>
      <c r="BZ796" s="23"/>
      <c r="CA796" s="23"/>
      <c r="CB796" s="23"/>
      <c r="CC796" s="23"/>
      <c r="CD796" s="23"/>
      <c r="CE796" s="23"/>
      <c r="CF796" s="23"/>
      <c r="CG796" s="23"/>
      <c r="CH796" s="23"/>
      <c r="CI796" s="23"/>
      <c r="CJ796" s="23"/>
    </row>
    <row r="797" spans="1:88" ht="18.75" customHeight="1">
      <c r="A797" s="183">
        <f t="shared" si="93"/>
        <v>778</v>
      </c>
      <c r="B797" s="148" t="s">
        <v>61</v>
      </c>
      <c r="C797" s="64" t="s">
        <v>890</v>
      </c>
      <c r="D797" s="149">
        <v>18</v>
      </c>
      <c r="E797" s="184">
        <f t="shared" si="91"/>
        <v>6.1594475659916369E-5</v>
      </c>
      <c r="F797" s="185">
        <f t="shared" si="92"/>
        <v>0.99681077492693748</v>
      </c>
      <c r="G797" s="23"/>
      <c r="H797" s="39"/>
      <c r="I797" s="39"/>
      <c r="J797" s="39"/>
      <c r="K797" s="39"/>
      <c r="L797" s="46"/>
      <c r="M797" s="46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E797" s="23"/>
      <c r="BF797" s="23"/>
      <c r="BG797" s="23"/>
      <c r="BH797" s="23"/>
      <c r="BI797" s="23"/>
      <c r="BJ797" s="23"/>
      <c r="BK797" s="23"/>
      <c r="BL797" s="23"/>
      <c r="BM797" s="23"/>
      <c r="BN797" s="23"/>
      <c r="BO797" s="23"/>
      <c r="BP797" s="23"/>
      <c r="BQ797" s="23"/>
      <c r="BR797" s="23"/>
      <c r="BS797" s="23"/>
      <c r="BT797" s="23"/>
      <c r="BU797" s="23"/>
      <c r="BV797" s="23"/>
      <c r="BW797" s="23"/>
      <c r="BX797" s="23"/>
      <c r="BY797" s="23"/>
      <c r="BZ797" s="23"/>
      <c r="CA797" s="23"/>
      <c r="CB797" s="23"/>
      <c r="CC797" s="23"/>
      <c r="CD797" s="23"/>
      <c r="CE797" s="23"/>
      <c r="CF797" s="23"/>
      <c r="CG797" s="23"/>
      <c r="CH797" s="23"/>
      <c r="CI797" s="23"/>
      <c r="CJ797" s="23"/>
    </row>
    <row r="798" spans="1:88" ht="18.75" customHeight="1">
      <c r="A798" s="183">
        <f t="shared" si="93"/>
        <v>779</v>
      </c>
      <c r="B798" s="148" t="s">
        <v>61</v>
      </c>
      <c r="C798" s="64" t="s">
        <v>1645</v>
      </c>
      <c r="D798" s="149">
        <v>18</v>
      </c>
      <c r="E798" s="184">
        <f t="shared" si="91"/>
        <v>6.1594475659916369E-5</v>
      </c>
      <c r="F798" s="185">
        <f t="shared" si="92"/>
        <v>0.99687236940259738</v>
      </c>
      <c r="G798" s="23"/>
      <c r="H798" s="39"/>
      <c r="I798" s="39"/>
      <c r="J798" s="39"/>
      <c r="K798" s="39"/>
      <c r="L798" s="46"/>
      <c r="M798" s="46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E798" s="23"/>
      <c r="BF798" s="23"/>
      <c r="BG798" s="23"/>
      <c r="BH798" s="23"/>
      <c r="BI798" s="23"/>
      <c r="BJ798" s="23"/>
      <c r="BK798" s="23"/>
      <c r="BL798" s="23"/>
      <c r="BM798" s="23"/>
      <c r="BN798" s="23"/>
      <c r="BO798" s="23"/>
      <c r="BP798" s="23"/>
      <c r="BQ798" s="23"/>
      <c r="BR798" s="23"/>
      <c r="BS798" s="23"/>
      <c r="BT798" s="23"/>
      <c r="BU798" s="23"/>
      <c r="BV798" s="23"/>
      <c r="BW798" s="23"/>
      <c r="BX798" s="23"/>
      <c r="BY798" s="23"/>
      <c r="BZ798" s="23"/>
      <c r="CA798" s="23"/>
      <c r="CB798" s="23"/>
      <c r="CC798" s="23"/>
      <c r="CD798" s="23"/>
      <c r="CE798" s="23"/>
      <c r="CF798" s="23"/>
      <c r="CG798" s="23"/>
      <c r="CH798" s="23"/>
      <c r="CI798" s="23"/>
      <c r="CJ798" s="23"/>
    </row>
    <row r="799" spans="1:88" ht="18.75" customHeight="1">
      <c r="A799" s="183">
        <f t="shared" si="93"/>
        <v>780</v>
      </c>
      <c r="B799" s="148" t="s">
        <v>61</v>
      </c>
      <c r="C799" s="64" t="s">
        <v>832</v>
      </c>
      <c r="D799" s="149">
        <v>18</v>
      </c>
      <c r="E799" s="184">
        <f t="shared" si="91"/>
        <v>6.1594475659916369E-5</v>
      </c>
      <c r="F799" s="185">
        <f t="shared" si="92"/>
        <v>0.99693396387825728</v>
      </c>
      <c r="G799" s="23"/>
      <c r="H799" s="39"/>
      <c r="I799" s="39"/>
      <c r="J799" s="39"/>
      <c r="K799" s="39"/>
      <c r="L799" s="46"/>
      <c r="M799" s="46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E799" s="23"/>
      <c r="BF799" s="23"/>
      <c r="BG799" s="23"/>
      <c r="BH799" s="23"/>
      <c r="BI799" s="23"/>
      <c r="BJ799" s="23"/>
      <c r="BK799" s="23"/>
      <c r="BL799" s="23"/>
      <c r="BM799" s="23"/>
      <c r="BN799" s="23"/>
      <c r="BO799" s="23"/>
      <c r="BP799" s="23"/>
      <c r="BQ799" s="23"/>
      <c r="BR799" s="23"/>
      <c r="BS799" s="23"/>
      <c r="BT799" s="23"/>
      <c r="BU799" s="23"/>
      <c r="BV799" s="23"/>
      <c r="BW799" s="23"/>
      <c r="BX799" s="23"/>
      <c r="BY799" s="23"/>
      <c r="BZ799" s="23"/>
      <c r="CA799" s="23"/>
      <c r="CB799" s="23"/>
      <c r="CC799" s="23"/>
      <c r="CD799" s="23"/>
      <c r="CE799" s="23"/>
      <c r="CF799" s="23"/>
      <c r="CG799" s="23"/>
      <c r="CH799" s="23"/>
      <c r="CI799" s="23"/>
      <c r="CJ799" s="23"/>
    </row>
    <row r="800" spans="1:88" ht="18.75" customHeight="1">
      <c r="A800" s="183">
        <f t="shared" si="93"/>
        <v>781</v>
      </c>
      <c r="B800" s="148" t="s">
        <v>64</v>
      </c>
      <c r="C800" s="64" t="s">
        <v>850</v>
      </c>
      <c r="D800" s="149">
        <v>18</v>
      </c>
      <c r="E800" s="184">
        <f t="shared" si="91"/>
        <v>6.1594475659916369E-5</v>
      </c>
      <c r="F800" s="185">
        <f t="shared" si="92"/>
        <v>0.99699555835391718</v>
      </c>
      <c r="G800" s="23"/>
      <c r="H800" s="39"/>
      <c r="I800" s="39"/>
      <c r="J800" s="39"/>
      <c r="K800" s="39"/>
      <c r="L800" s="46"/>
      <c r="M800" s="46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E800" s="23"/>
      <c r="BF800" s="23"/>
      <c r="BG800" s="23"/>
      <c r="BH800" s="23"/>
      <c r="BI800" s="23"/>
      <c r="BJ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  <c r="CA800" s="23"/>
      <c r="CB800" s="23"/>
      <c r="CC800" s="23"/>
      <c r="CD800" s="23"/>
      <c r="CE800" s="23"/>
      <c r="CF800" s="23"/>
      <c r="CG800" s="23"/>
      <c r="CH800" s="23"/>
      <c r="CI800" s="23"/>
      <c r="CJ800" s="23"/>
    </row>
    <row r="801" spans="1:88" ht="18.75" customHeight="1">
      <c r="A801" s="183">
        <f t="shared" si="93"/>
        <v>782</v>
      </c>
      <c r="B801" s="148" t="s">
        <v>61</v>
      </c>
      <c r="C801" s="64" t="s">
        <v>851</v>
      </c>
      <c r="D801" s="149">
        <v>18</v>
      </c>
      <c r="E801" s="184">
        <f t="shared" si="91"/>
        <v>6.1594475659916369E-5</v>
      </c>
      <c r="F801" s="185">
        <f t="shared" si="92"/>
        <v>0.99705715282957708</v>
      </c>
      <c r="G801" s="23"/>
      <c r="H801" s="39"/>
      <c r="I801" s="39"/>
      <c r="J801" s="39"/>
      <c r="K801" s="39"/>
      <c r="L801" s="46"/>
      <c r="M801" s="46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E801" s="23"/>
      <c r="BF801" s="23"/>
      <c r="BG801" s="23"/>
      <c r="BH801" s="23"/>
      <c r="BI801" s="23"/>
      <c r="BJ801" s="23"/>
      <c r="BK801" s="23"/>
      <c r="BL801" s="23"/>
      <c r="BM801" s="23"/>
      <c r="BN801" s="23"/>
      <c r="BO801" s="23"/>
      <c r="BP801" s="23"/>
      <c r="BQ801" s="23"/>
      <c r="BR801" s="23"/>
      <c r="BS801" s="23"/>
      <c r="BT801" s="23"/>
      <c r="BU801" s="23"/>
      <c r="BV801" s="23"/>
      <c r="BW801" s="23"/>
      <c r="BX801" s="23"/>
      <c r="BY801" s="23"/>
      <c r="BZ801" s="23"/>
      <c r="CA801" s="23"/>
      <c r="CB801" s="23"/>
      <c r="CC801" s="23"/>
      <c r="CD801" s="23"/>
      <c r="CE801" s="23"/>
      <c r="CF801" s="23"/>
      <c r="CG801" s="23"/>
      <c r="CH801" s="23"/>
      <c r="CI801" s="23"/>
      <c r="CJ801" s="23"/>
    </row>
    <row r="802" spans="1:88" ht="18.75" customHeight="1">
      <c r="A802" s="183">
        <f t="shared" si="93"/>
        <v>783</v>
      </c>
      <c r="B802" s="148" t="s">
        <v>58</v>
      </c>
      <c r="C802" s="64" t="s">
        <v>800</v>
      </c>
      <c r="D802" s="149">
        <v>18</v>
      </c>
      <c r="E802" s="184">
        <f t="shared" si="91"/>
        <v>6.1594475659916369E-5</v>
      </c>
      <c r="F802" s="185">
        <f t="shared" si="92"/>
        <v>0.99711874730523697</v>
      </c>
      <c r="G802" s="23"/>
      <c r="H802" s="39"/>
      <c r="I802" s="39"/>
      <c r="J802" s="39"/>
      <c r="K802" s="39"/>
      <c r="L802" s="46"/>
      <c r="M802" s="46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E802" s="23"/>
      <c r="BF802" s="23"/>
      <c r="BG802" s="23"/>
      <c r="BH802" s="23"/>
      <c r="BI802" s="23"/>
      <c r="BJ802" s="23"/>
      <c r="BK802" s="23"/>
      <c r="BL802" s="23"/>
      <c r="BM802" s="23"/>
      <c r="BN802" s="23"/>
      <c r="BO802" s="23"/>
      <c r="BP802" s="23"/>
      <c r="BQ802" s="23"/>
      <c r="BR802" s="23"/>
      <c r="BS802" s="23"/>
      <c r="BT802" s="23"/>
      <c r="BU802" s="23"/>
      <c r="BV802" s="23"/>
      <c r="BW802" s="23"/>
      <c r="BX802" s="23"/>
      <c r="BY802" s="23"/>
      <c r="BZ802" s="23"/>
      <c r="CA802" s="23"/>
      <c r="CB802" s="23"/>
      <c r="CC802" s="23"/>
      <c r="CD802" s="23"/>
      <c r="CE802" s="23"/>
      <c r="CF802" s="23"/>
      <c r="CG802" s="23"/>
      <c r="CH802" s="23"/>
      <c r="CI802" s="23"/>
      <c r="CJ802" s="23"/>
    </row>
    <row r="803" spans="1:88" ht="18.75" customHeight="1">
      <c r="A803" s="183">
        <f t="shared" si="93"/>
        <v>784</v>
      </c>
      <c r="B803" s="148" t="s">
        <v>64</v>
      </c>
      <c r="C803" s="64" t="s">
        <v>1739</v>
      </c>
      <c r="D803" s="149">
        <v>18</v>
      </c>
      <c r="E803" s="184">
        <f t="shared" si="91"/>
        <v>6.1594475659916369E-5</v>
      </c>
      <c r="F803" s="185">
        <f t="shared" si="92"/>
        <v>0.99718034178089687</v>
      </c>
      <c r="G803" s="23"/>
      <c r="H803" s="39"/>
      <c r="I803" s="39"/>
      <c r="J803" s="39"/>
      <c r="K803" s="39"/>
      <c r="L803" s="46"/>
      <c r="M803" s="46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E803" s="23"/>
      <c r="BF803" s="23"/>
      <c r="BG803" s="23"/>
      <c r="BH803" s="23"/>
      <c r="BI803" s="23"/>
      <c r="BJ803" s="23"/>
      <c r="BK803" s="23"/>
      <c r="BL803" s="23"/>
      <c r="BM803" s="23"/>
      <c r="BN803" s="23"/>
      <c r="BO803" s="23"/>
      <c r="BP803" s="23"/>
      <c r="BQ803" s="23"/>
      <c r="BR803" s="23"/>
      <c r="BS803" s="23"/>
      <c r="BT803" s="23"/>
      <c r="BU803" s="23"/>
      <c r="BV803" s="23"/>
      <c r="BW803" s="23"/>
      <c r="BX803" s="23"/>
      <c r="BY803" s="23"/>
      <c r="BZ803" s="23"/>
      <c r="CA803" s="23"/>
      <c r="CB803" s="23"/>
      <c r="CC803" s="23"/>
      <c r="CD803" s="23"/>
      <c r="CE803" s="23"/>
      <c r="CF803" s="23"/>
      <c r="CG803" s="23"/>
      <c r="CH803" s="23"/>
      <c r="CI803" s="23"/>
      <c r="CJ803" s="23"/>
    </row>
    <row r="804" spans="1:88" ht="18.75" customHeight="1">
      <c r="A804" s="183">
        <f t="shared" si="93"/>
        <v>785</v>
      </c>
      <c r="B804" s="148" t="s">
        <v>61</v>
      </c>
      <c r="C804" s="64" t="s">
        <v>1794</v>
      </c>
      <c r="D804" s="149">
        <v>18</v>
      </c>
      <c r="E804" s="184">
        <f t="shared" si="91"/>
        <v>6.1594475659916369E-5</v>
      </c>
      <c r="F804" s="185">
        <f t="shared" si="92"/>
        <v>0.99724193625655677</v>
      </c>
      <c r="G804" s="23"/>
      <c r="H804" s="39"/>
      <c r="I804" s="39"/>
      <c r="J804" s="39"/>
      <c r="K804" s="39"/>
      <c r="L804" s="46"/>
      <c r="M804" s="46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E804" s="23"/>
      <c r="BF804" s="23"/>
      <c r="BG804" s="23"/>
      <c r="BH804" s="23"/>
      <c r="BI804" s="23"/>
      <c r="BJ804" s="23"/>
      <c r="BK804" s="23"/>
      <c r="BL804" s="23"/>
      <c r="BM804" s="23"/>
      <c r="BN804" s="23"/>
      <c r="BO804" s="23"/>
      <c r="BP804" s="23"/>
      <c r="BQ804" s="23"/>
      <c r="BR804" s="23"/>
      <c r="BS804" s="23"/>
      <c r="BT804" s="23"/>
      <c r="BU804" s="23"/>
      <c r="BV804" s="23"/>
      <c r="BW804" s="23"/>
      <c r="BX804" s="23"/>
      <c r="BY804" s="23"/>
      <c r="BZ804" s="23"/>
      <c r="CA804" s="23"/>
      <c r="CB804" s="23"/>
      <c r="CC804" s="23"/>
      <c r="CD804" s="23"/>
      <c r="CE804" s="23"/>
      <c r="CF804" s="23"/>
      <c r="CG804" s="23"/>
      <c r="CH804" s="23"/>
      <c r="CI804" s="23"/>
      <c r="CJ804" s="23"/>
    </row>
    <row r="805" spans="1:88" ht="18.75" customHeight="1">
      <c r="A805" s="183">
        <f t="shared" si="93"/>
        <v>786</v>
      </c>
      <c r="B805" s="148" t="s">
        <v>64</v>
      </c>
      <c r="C805" s="64" t="s">
        <v>1517</v>
      </c>
      <c r="D805" s="149">
        <v>17</v>
      </c>
      <c r="E805" s="184">
        <f t="shared" si="91"/>
        <v>5.8172560345476567E-5</v>
      </c>
      <c r="F805" s="185">
        <f t="shared" si="92"/>
        <v>0.99730010881690223</v>
      </c>
      <c r="G805" s="23"/>
      <c r="H805" s="39"/>
      <c r="I805" s="39"/>
      <c r="J805" s="39"/>
      <c r="K805" s="39"/>
      <c r="L805" s="46"/>
      <c r="M805" s="46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E805" s="23"/>
      <c r="BF805" s="23"/>
      <c r="BG805" s="23"/>
      <c r="BH805" s="23"/>
      <c r="BI805" s="23"/>
      <c r="BJ805" s="23"/>
      <c r="BK805" s="23"/>
      <c r="BL805" s="23"/>
      <c r="BM805" s="23"/>
      <c r="BN805" s="23"/>
      <c r="BO805" s="23"/>
      <c r="BP805" s="23"/>
      <c r="BQ805" s="23"/>
      <c r="BR805" s="23"/>
      <c r="BS805" s="23"/>
      <c r="BT805" s="23"/>
      <c r="BU805" s="23"/>
      <c r="BV805" s="23"/>
      <c r="BW805" s="23"/>
      <c r="BX805" s="23"/>
      <c r="BY805" s="23"/>
      <c r="BZ805" s="23"/>
      <c r="CA805" s="23"/>
      <c r="CB805" s="23"/>
      <c r="CC805" s="23"/>
      <c r="CD805" s="23"/>
      <c r="CE805" s="23"/>
      <c r="CF805" s="23"/>
      <c r="CG805" s="23"/>
      <c r="CH805" s="23"/>
      <c r="CI805" s="23"/>
      <c r="CJ805" s="23"/>
    </row>
    <row r="806" spans="1:88" ht="18.75" customHeight="1">
      <c r="A806" s="183">
        <f t="shared" si="93"/>
        <v>787</v>
      </c>
      <c r="B806" s="148" t="s">
        <v>64</v>
      </c>
      <c r="C806" s="64" t="s">
        <v>842</v>
      </c>
      <c r="D806" s="149">
        <v>17</v>
      </c>
      <c r="E806" s="184">
        <f t="shared" si="91"/>
        <v>5.8172560345476567E-5</v>
      </c>
      <c r="F806" s="185">
        <f t="shared" si="92"/>
        <v>0.99735828137724769</v>
      </c>
      <c r="G806" s="23"/>
      <c r="H806" s="39"/>
      <c r="I806" s="39"/>
      <c r="J806" s="39"/>
      <c r="K806" s="39"/>
      <c r="L806" s="46"/>
      <c r="M806" s="46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E806" s="23"/>
      <c r="BF806" s="23"/>
      <c r="BG806" s="23"/>
      <c r="BH806" s="23"/>
      <c r="BI806" s="23"/>
      <c r="BJ806" s="23"/>
      <c r="BK806" s="23"/>
      <c r="BL806" s="23"/>
      <c r="BM806" s="23"/>
      <c r="BN806" s="23"/>
      <c r="BO806" s="23"/>
      <c r="BP806" s="23"/>
      <c r="BQ806" s="23"/>
      <c r="BR806" s="23"/>
      <c r="BS806" s="23"/>
      <c r="BT806" s="23"/>
      <c r="BU806" s="23"/>
      <c r="BV806" s="23"/>
      <c r="BW806" s="23"/>
      <c r="BX806" s="23"/>
      <c r="BY806" s="23"/>
      <c r="BZ806" s="23"/>
      <c r="CA806" s="23"/>
      <c r="CB806" s="23"/>
      <c r="CC806" s="23"/>
      <c r="CD806" s="23"/>
      <c r="CE806" s="23"/>
      <c r="CF806" s="23"/>
      <c r="CG806" s="23"/>
      <c r="CH806" s="23"/>
      <c r="CI806" s="23"/>
      <c r="CJ806" s="23"/>
    </row>
    <row r="807" spans="1:88" ht="18.75" customHeight="1">
      <c r="A807" s="183">
        <f t="shared" si="93"/>
        <v>788</v>
      </c>
      <c r="B807" s="148" t="s">
        <v>56</v>
      </c>
      <c r="C807" s="64" t="s">
        <v>855</v>
      </c>
      <c r="D807" s="149">
        <v>17</v>
      </c>
      <c r="E807" s="184">
        <f t="shared" si="91"/>
        <v>5.8172560345476567E-5</v>
      </c>
      <c r="F807" s="185">
        <f t="shared" si="92"/>
        <v>0.99741645393759315</v>
      </c>
      <c r="G807" s="23"/>
      <c r="H807" s="39"/>
      <c r="I807" s="39"/>
      <c r="J807" s="39"/>
      <c r="K807" s="39"/>
      <c r="L807" s="46"/>
      <c r="M807" s="46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E807" s="23"/>
      <c r="BF807" s="23"/>
      <c r="BG807" s="23"/>
      <c r="BH807" s="23"/>
      <c r="BI807" s="23"/>
      <c r="BJ807" s="23"/>
      <c r="BK807" s="23"/>
      <c r="BL807" s="23"/>
      <c r="BM807" s="23"/>
      <c r="BN807" s="23"/>
      <c r="BO807" s="23"/>
      <c r="BP807" s="23"/>
      <c r="BQ807" s="23"/>
      <c r="BR807" s="23"/>
      <c r="BS807" s="23"/>
      <c r="BT807" s="23"/>
      <c r="BU807" s="23"/>
      <c r="BV807" s="23"/>
      <c r="BW807" s="23"/>
      <c r="BX807" s="23"/>
      <c r="BY807" s="23"/>
      <c r="BZ807" s="23"/>
      <c r="CA807" s="23"/>
      <c r="CB807" s="23"/>
      <c r="CC807" s="23"/>
      <c r="CD807" s="23"/>
      <c r="CE807" s="23"/>
      <c r="CF807" s="23"/>
      <c r="CG807" s="23"/>
      <c r="CH807" s="23"/>
      <c r="CI807" s="23"/>
      <c r="CJ807" s="23"/>
    </row>
    <row r="808" spans="1:88" ht="18.75" customHeight="1">
      <c r="A808" s="183">
        <f t="shared" si="93"/>
        <v>789</v>
      </c>
      <c r="B808" s="148" t="s">
        <v>61</v>
      </c>
      <c r="C808" s="64" t="s">
        <v>869</v>
      </c>
      <c r="D808" s="149">
        <v>17</v>
      </c>
      <c r="E808" s="184">
        <f t="shared" si="91"/>
        <v>5.8172560345476567E-5</v>
      </c>
      <c r="F808" s="185">
        <f t="shared" si="92"/>
        <v>0.99747462649793861</v>
      </c>
      <c r="G808" s="23"/>
      <c r="H808" s="39"/>
      <c r="I808" s="39"/>
      <c r="J808" s="39"/>
      <c r="K808" s="39"/>
      <c r="L808" s="46"/>
      <c r="M808" s="46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E808" s="23"/>
      <c r="BF808" s="23"/>
      <c r="BG808" s="23"/>
      <c r="BH808" s="23"/>
      <c r="BI808" s="23"/>
      <c r="BJ808" s="23"/>
      <c r="BK808" s="23"/>
      <c r="BL808" s="23"/>
      <c r="BM808" s="23"/>
      <c r="BN808" s="23"/>
      <c r="BO808" s="23"/>
      <c r="BP808" s="23"/>
      <c r="BQ808" s="23"/>
      <c r="BR808" s="23"/>
      <c r="BS808" s="23"/>
      <c r="BT808" s="23"/>
      <c r="BU808" s="23"/>
      <c r="BV808" s="23"/>
      <c r="BW808" s="23"/>
      <c r="BX808" s="23"/>
      <c r="BY808" s="23"/>
      <c r="BZ808" s="23"/>
      <c r="CA808" s="23"/>
      <c r="CB808" s="23"/>
      <c r="CC808" s="23"/>
      <c r="CD808" s="23"/>
      <c r="CE808" s="23"/>
      <c r="CF808" s="23"/>
      <c r="CG808" s="23"/>
      <c r="CH808" s="23"/>
      <c r="CI808" s="23"/>
      <c r="CJ808" s="23"/>
    </row>
    <row r="809" spans="1:88" ht="18.75" customHeight="1">
      <c r="A809" s="183">
        <f t="shared" si="93"/>
        <v>790</v>
      </c>
      <c r="B809" s="148" t="s">
        <v>64</v>
      </c>
      <c r="C809" s="64" t="s">
        <v>1762</v>
      </c>
      <c r="D809" s="149">
        <v>17</v>
      </c>
      <c r="E809" s="184">
        <f t="shared" si="91"/>
        <v>5.8172560345476567E-5</v>
      </c>
      <c r="F809" s="185">
        <f t="shared" si="92"/>
        <v>0.99753279905828407</v>
      </c>
      <c r="G809" s="23"/>
      <c r="H809" s="39"/>
      <c r="I809" s="39"/>
      <c r="J809" s="39"/>
      <c r="K809" s="39"/>
      <c r="L809" s="46"/>
      <c r="M809" s="46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E809" s="23"/>
      <c r="BF809" s="23"/>
      <c r="BG809" s="23"/>
      <c r="BH809" s="23"/>
      <c r="BI809" s="23"/>
      <c r="BJ809" s="23"/>
      <c r="BK809" s="23"/>
      <c r="BL809" s="23"/>
      <c r="BM809" s="23"/>
      <c r="BN809" s="23"/>
      <c r="BO809" s="23"/>
      <c r="BP809" s="23"/>
      <c r="BQ809" s="23"/>
      <c r="BR809" s="23"/>
      <c r="BS809" s="23"/>
      <c r="BT809" s="23"/>
      <c r="BU809" s="23"/>
      <c r="BV809" s="23"/>
      <c r="BW809" s="23"/>
      <c r="BX809" s="23"/>
      <c r="BY809" s="23"/>
      <c r="BZ809" s="23"/>
      <c r="CA809" s="23"/>
      <c r="CB809" s="23"/>
      <c r="CC809" s="23"/>
      <c r="CD809" s="23"/>
      <c r="CE809" s="23"/>
      <c r="CF809" s="23"/>
      <c r="CG809" s="23"/>
      <c r="CH809" s="23"/>
      <c r="CI809" s="23"/>
      <c r="CJ809" s="23"/>
    </row>
    <row r="810" spans="1:88" ht="18.75" customHeight="1">
      <c r="A810" s="183">
        <f t="shared" si="93"/>
        <v>791</v>
      </c>
      <c r="B810" s="148" t="s">
        <v>58</v>
      </c>
      <c r="C810" s="64" t="s">
        <v>1768</v>
      </c>
      <c r="D810" s="149">
        <v>17</v>
      </c>
      <c r="E810" s="184">
        <f t="shared" si="91"/>
        <v>5.8172560345476567E-5</v>
      </c>
      <c r="F810" s="185">
        <f t="shared" si="92"/>
        <v>0.99759097161862953</v>
      </c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E810" s="23"/>
      <c r="BF810" s="23"/>
      <c r="BG810" s="23"/>
      <c r="BH810" s="23"/>
      <c r="BI810" s="23"/>
      <c r="BJ810" s="23"/>
      <c r="BK810" s="23"/>
      <c r="BL810" s="23"/>
      <c r="BM810" s="23"/>
      <c r="BN810" s="23"/>
      <c r="BO810" s="23"/>
      <c r="BP810" s="23"/>
      <c r="BQ810" s="23"/>
      <c r="BR810" s="23"/>
      <c r="BS810" s="23"/>
      <c r="BT810" s="23"/>
      <c r="BU810" s="23"/>
      <c r="BV810" s="23"/>
      <c r="BW810" s="23"/>
      <c r="BX810" s="23"/>
      <c r="BY810" s="23"/>
      <c r="BZ810" s="23"/>
      <c r="CA810" s="23"/>
      <c r="CB810" s="23"/>
      <c r="CC810" s="23"/>
      <c r="CD810" s="23"/>
      <c r="CE810" s="23"/>
      <c r="CF810" s="23"/>
      <c r="CG810" s="23"/>
      <c r="CH810" s="23"/>
      <c r="CI810" s="23"/>
      <c r="CJ810" s="23"/>
    </row>
    <row r="811" spans="1:88" ht="18.75" customHeight="1">
      <c r="A811" s="183">
        <f t="shared" si="93"/>
        <v>792</v>
      </c>
      <c r="B811" s="148" t="s">
        <v>58</v>
      </c>
      <c r="C811" s="64" t="s">
        <v>837</v>
      </c>
      <c r="D811" s="149">
        <v>17</v>
      </c>
      <c r="E811" s="184">
        <f t="shared" si="91"/>
        <v>5.8172560345476567E-5</v>
      </c>
      <c r="F811" s="185">
        <f t="shared" si="92"/>
        <v>0.99764914417897499</v>
      </c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E811" s="23"/>
      <c r="BF811" s="23"/>
      <c r="BG811" s="23"/>
      <c r="BH811" s="23"/>
      <c r="BI811" s="23"/>
      <c r="BJ811" s="23"/>
      <c r="BK811" s="23"/>
      <c r="BL811" s="23"/>
      <c r="BM811" s="23"/>
      <c r="BN811" s="23"/>
      <c r="BO811" s="23"/>
      <c r="BP811" s="23"/>
      <c r="BQ811" s="23"/>
      <c r="BR811" s="23"/>
      <c r="BS811" s="23"/>
      <c r="BT811" s="23"/>
      <c r="BU811" s="23"/>
      <c r="BV811" s="23"/>
      <c r="BW811" s="23"/>
      <c r="BX811" s="23"/>
      <c r="BY811" s="23"/>
      <c r="BZ811" s="23"/>
      <c r="CA811" s="23"/>
      <c r="CB811" s="23"/>
      <c r="CC811" s="23"/>
      <c r="CD811" s="23"/>
      <c r="CE811" s="23"/>
      <c r="CF811" s="23"/>
      <c r="CG811" s="23"/>
      <c r="CH811" s="23"/>
      <c r="CI811" s="23"/>
      <c r="CJ811" s="23"/>
    </row>
    <row r="812" spans="1:88" ht="18.75" customHeight="1">
      <c r="A812" s="183">
        <f t="shared" si="93"/>
        <v>793</v>
      </c>
      <c r="B812" s="148" t="s">
        <v>52</v>
      </c>
      <c r="C812" s="64" t="s">
        <v>852</v>
      </c>
      <c r="D812" s="149">
        <v>16</v>
      </c>
      <c r="E812" s="184">
        <f t="shared" si="91"/>
        <v>5.4750645031036772E-5</v>
      </c>
      <c r="F812" s="185">
        <f t="shared" si="92"/>
        <v>0.99770389482400601</v>
      </c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E812" s="23"/>
      <c r="BF812" s="23"/>
      <c r="BG812" s="23"/>
      <c r="BH812" s="23"/>
      <c r="BI812" s="23"/>
      <c r="BJ812" s="23"/>
      <c r="BK812" s="23"/>
      <c r="BL812" s="23"/>
      <c r="BM812" s="23"/>
      <c r="BN812" s="23"/>
      <c r="BO812" s="23"/>
      <c r="BP812" s="23"/>
      <c r="BQ812" s="23"/>
      <c r="BR812" s="23"/>
      <c r="BS812" s="23"/>
      <c r="BT812" s="23"/>
      <c r="BU812" s="23"/>
      <c r="BV812" s="23"/>
      <c r="BW812" s="23"/>
      <c r="BX812" s="23"/>
      <c r="BY812" s="23"/>
      <c r="BZ812" s="23"/>
      <c r="CA812" s="23"/>
      <c r="CB812" s="23"/>
      <c r="CC812" s="23"/>
      <c r="CD812" s="23"/>
      <c r="CE812" s="23"/>
      <c r="CF812" s="23"/>
      <c r="CG812" s="23"/>
      <c r="CH812" s="23"/>
      <c r="CI812" s="23"/>
      <c r="CJ812" s="23"/>
    </row>
    <row r="813" spans="1:88" ht="18.75" customHeight="1">
      <c r="A813" s="183">
        <f t="shared" si="93"/>
        <v>794</v>
      </c>
      <c r="B813" s="148" t="s">
        <v>72</v>
      </c>
      <c r="C813" s="64" t="s">
        <v>1551</v>
      </c>
      <c r="D813" s="149">
        <v>16</v>
      </c>
      <c r="E813" s="184">
        <f t="shared" si="91"/>
        <v>5.4750645031036772E-5</v>
      </c>
      <c r="F813" s="185">
        <f t="shared" si="92"/>
        <v>0.99775864546903703</v>
      </c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E813" s="23"/>
      <c r="BF813" s="23"/>
      <c r="BG813" s="23"/>
      <c r="BH813" s="23"/>
      <c r="BI813" s="23"/>
      <c r="BJ813" s="23"/>
      <c r="BK813" s="23"/>
      <c r="BL813" s="23"/>
      <c r="BM813" s="23"/>
      <c r="BN813" s="23"/>
      <c r="BO813" s="23"/>
      <c r="BP813" s="23"/>
      <c r="BQ813" s="23"/>
      <c r="BR813" s="23"/>
      <c r="BS813" s="23"/>
      <c r="BT813" s="23"/>
      <c r="BU813" s="23"/>
      <c r="BV813" s="23"/>
      <c r="BW813" s="23"/>
      <c r="BX813" s="23"/>
      <c r="BY813" s="23"/>
      <c r="BZ813" s="23"/>
      <c r="CA813" s="23"/>
      <c r="CB813" s="23"/>
      <c r="CC813" s="23"/>
      <c r="CD813" s="23"/>
      <c r="CE813" s="23"/>
      <c r="CF813" s="23"/>
      <c r="CG813" s="23"/>
      <c r="CH813" s="23"/>
      <c r="CI813" s="23"/>
      <c r="CJ813" s="23"/>
    </row>
    <row r="814" spans="1:88" ht="18.75" customHeight="1">
      <c r="A814" s="183">
        <f t="shared" si="93"/>
        <v>795</v>
      </c>
      <c r="B814" s="148" t="s">
        <v>72</v>
      </c>
      <c r="C814" s="64" t="s">
        <v>1561</v>
      </c>
      <c r="D814" s="149">
        <v>16</v>
      </c>
      <c r="E814" s="184">
        <f t="shared" si="91"/>
        <v>5.4750645031036772E-5</v>
      </c>
      <c r="F814" s="185">
        <f t="shared" si="92"/>
        <v>0.99781339611406805</v>
      </c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E814" s="23"/>
      <c r="BF814" s="23"/>
      <c r="BG814" s="23"/>
      <c r="BH814" s="23"/>
      <c r="BI814" s="23"/>
      <c r="BJ814" s="23"/>
      <c r="BK814" s="23"/>
      <c r="BL814" s="23"/>
      <c r="BM814" s="23"/>
      <c r="BN814" s="23"/>
      <c r="BO814" s="23"/>
      <c r="BP814" s="23"/>
      <c r="BQ814" s="23"/>
      <c r="BR814" s="23"/>
      <c r="BS814" s="23"/>
      <c r="BT814" s="23"/>
      <c r="BU814" s="23"/>
      <c r="BV814" s="23"/>
      <c r="BW814" s="23"/>
      <c r="BX814" s="23"/>
      <c r="BY814" s="23"/>
      <c r="BZ814" s="23"/>
      <c r="CA814" s="23"/>
      <c r="CB814" s="23"/>
      <c r="CC814" s="23"/>
      <c r="CD814" s="23"/>
      <c r="CE814" s="23"/>
      <c r="CF814" s="23"/>
      <c r="CG814" s="23"/>
      <c r="CH814" s="23"/>
      <c r="CI814" s="23"/>
      <c r="CJ814" s="23"/>
    </row>
    <row r="815" spans="1:88" ht="18.75" customHeight="1">
      <c r="A815" s="183">
        <f t="shared" si="93"/>
        <v>796</v>
      </c>
      <c r="B815" s="148" t="s">
        <v>58</v>
      </c>
      <c r="C815" s="64" t="s">
        <v>829</v>
      </c>
      <c r="D815" s="149">
        <v>16</v>
      </c>
      <c r="E815" s="184">
        <f t="shared" si="91"/>
        <v>5.4750645031036772E-5</v>
      </c>
      <c r="F815" s="185">
        <f t="shared" si="92"/>
        <v>0.99786814675909907</v>
      </c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E815" s="23"/>
      <c r="BF815" s="23"/>
      <c r="BG815" s="23"/>
      <c r="BH815" s="23"/>
      <c r="BI815" s="23"/>
      <c r="BJ815" s="23"/>
      <c r="BK815" s="23"/>
      <c r="BL815" s="23"/>
      <c r="BM815" s="23"/>
      <c r="BN815" s="23"/>
      <c r="BO815" s="23"/>
      <c r="BP815" s="23"/>
      <c r="BQ815" s="23"/>
      <c r="BR815" s="23"/>
      <c r="BS815" s="23"/>
      <c r="BT815" s="23"/>
      <c r="BU815" s="23"/>
      <c r="BV815" s="23"/>
      <c r="BW815" s="23"/>
      <c r="BX815" s="23"/>
      <c r="BY815" s="23"/>
      <c r="BZ815" s="23"/>
      <c r="CA815" s="23"/>
      <c r="CB815" s="23"/>
      <c r="CC815" s="23"/>
      <c r="CD815" s="23"/>
      <c r="CE815" s="23"/>
      <c r="CF815" s="23"/>
      <c r="CG815" s="23"/>
      <c r="CH815" s="23"/>
      <c r="CI815" s="23"/>
      <c r="CJ815" s="23"/>
    </row>
    <row r="816" spans="1:88" ht="18.75" customHeight="1">
      <c r="A816" s="183">
        <f t="shared" si="93"/>
        <v>797</v>
      </c>
      <c r="B816" s="148" t="s">
        <v>61</v>
      </c>
      <c r="C816" s="64" t="s">
        <v>833</v>
      </c>
      <c r="D816" s="149">
        <v>16</v>
      </c>
      <c r="E816" s="184">
        <f t="shared" si="91"/>
        <v>5.4750645031036772E-5</v>
      </c>
      <c r="F816" s="185">
        <f t="shared" si="92"/>
        <v>0.99792289740413009</v>
      </c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E816" s="23"/>
      <c r="BF816" s="23"/>
      <c r="BG816" s="23"/>
      <c r="BH816" s="23"/>
      <c r="BI816" s="23"/>
      <c r="BJ816" s="23"/>
      <c r="BK816" s="23"/>
      <c r="BL816" s="23"/>
      <c r="BM816" s="23"/>
      <c r="BN816" s="23"/>
      <c r="BO816" s="23"/>
      <c r="BP816" s="23"/>
      <c r="BQ816" s="23"/>
      <c r="BR816" s="23"/>
      <c r="BS816" s="23"/>
      <c r="BT816" s="23"/>
      <c r="BU816" s="23"/>
      <c r="BV816" s="23"/>
      <c r="BW816" s="23"/>
      <c r="BX816" s="23"/>
      <c r="BY816" s="23"/>
      <c r="BZ816" s="23"/>
      <c r="CA816" s="23"/>
      <c r="CB816" s="23"/>
      <c r="CC816" s="23"/>
      <c r="CD816" s="23"/>
      <c r="CE816" s="23"/>
      <c r="CF816" s="23"/>
      <c r="CG816" s="23"/>
      <c r="CH816" s="23"/>
      <c r="CI816" s="23"/>
      <c r="CJ816" s="23"/>
    </row>
    <row r="817" spans="1:88" ht="18.75" customHeight="1">
      <c r="A817" s="183">
        <f t="shared" si="93"/>
        <v>798</v>
      </c>
      <c r="B817" s="148" t="s">
        <v>64</v>
      </c>
      <c r="C817" s="64" t="s">
        <v>861</v>
      </c>
      <c r="D817" s="149">
        <v>16</v>
      </c>
      <c r="E817" s="184">
        <f t="shared" si="91"/>
        <v>5.4750645031036772E-5</v>
      </c>
      <c r="F817" s="185">
        <f t="shared" si="92"/>
        <v>0.99797764804916111</v>
      </c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E817" s="23"/>
      <c r="BF817" s="23"/>
      <c r="BG817" s="23"/>
      <c r="BH817" s="23"/>
      <c r="BI817" s="23"/>
      <c r="BJ817" s="23"/>
      <c r="BK817" s="23"/>
      <c r="BL817" s="23"/>
      <c r="BM817" s="23"/>
      <c r="BN817" s="23"/>
      <c r="BO817" s="23"/>
      <c r="BP817" s="23"/>
      <c r="BQ817" s="23"/>
      <c r="BR817" s="23"/>
      <c r="BS817" s="23"/>
      <c r="BT817" s="23"/>
      <c r="BU817" s="23"/>
      <c r="BV817" s="23"/>
      <c r="BW817" s="23"/>
      <c r="BX817" s="23"/>
      <c r="BY817" s="23"/>
      <c r="BZ817" s="23"/>
      <c r="CA817" s="23"/>
      <c r="CB817" s="23"/>
      <c r="CC817" s="23"/>
      <c r="CD817" s="23"/>
      <c r="CE817" s="23"/>
      <c r="CF817" s="23"/>
      <c r="CG817" s="23"/>
      <c r="CH817" s="23"/>
      <c r="CI817" s="23"/>
      <c r="CJ817" s="23"/>
    </row>
    <row r="818" spans="1:88" ht="18.75" customHeight="1">
      <c r="A818" s="183">
        <f t="shared" si="93"/>
        <v>799</v>
      </c>
      <c r="B818" s="148" t="s">
        <v>52</v>
      </c>
      <c r="C818" s="64" t="s">
        <v>834</v>
      </c>
      <c r="D818" s="149">
        <v>16</v>
      </c>
      <c r="E818" s="184">
        <f t="shared" si="91"/>
        <v>5.4750645031036772E-5</v>
      </c>
      <c r="F818" s="185">
        <f t="shared" si="92"/>
        <v>0.99803239869419214</v>
      </c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E818" s="23"/>
      <c r="BF818" s="23"/>
      <c r="BG818" s="23"/>
      <c r="BH818" s="23"/>
      <c r="BI818" s="23"/>
      <c r="BJ818" s="23"/>
      <c r="BK818" s="23"/>
      <c r="BL818" s="23"/>
      <c r="BM818" s="23"/>
      <c r="BN818" s="23"/>
      <c r="BO818" s="23"/>
      <c r="BP818" s="23"/>
      <c r="BQ818" s="23"/>
      <c r="BR818" s="23"/>
      <c r="BS818" s="23"/>
      <c r="BT818" s="23"/>
      <c r="BU818" s="23"/>
      <c r="BV818" s="23"/>
      <c r="BW818" s="23"/>
      <c r="BX818" s="23"/>
      <c r="BY818" s="23"/>
      <c r="BZ818" s="23"/>
      <c r="CA818" s="23"/>
      <c r="CB818" s="23"/>
      <c r="CC818" s="23"/>
      <c r="CD818" s="23"/>
      <c r="CE818" s="23"/>
      <c r="CF818" s="23"/>
      <c r="CG818" s="23"/>
      <c r="CH818" s="23"/>
      <c r="CI818" s="23"/>
      <c r="CJ818" s="23"/>
    </row>
    <row r="819" spans="1:88" ht="18.75" customHeight="1">
      <c r="A819" s="183">
        <f t="shared" si="93"/>
        <v>800</v>
      </c>
      <c r="B819" s="148" t="s">
        <v>58</v>
      </c>
      <c r="C819" s="64" t="s">
        <v>872</v>
      </c>
      <c r="D819" s="149">
        <v>16</v>
      </c>
      <c r="E819" s="184">
        <f t="shared" si="91"/>
        <v>5.4750645031036772E-5</v>
      </c>
      <c r="F819" s="185">
        <f t="shared" si="92"/>
        <v>0.99808714933922316</v>
      </c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E819" s="23"/>
      <c r="BF819" s="23"/>
      <c r="BG819" s="23"/>
      <c r="BH819" s="23"/>
      <c r="BI819" s="23"/>
      <c r="BJ819" s="23"/>
      <c r="BK819" s="23"/>
      <c r="BL819" s="23"/>
      <c r="BM819" s="23"/>
      <c r="BN819" s="23"/>
      <c r="BO819" s="23"/>
      <c r="BP819" s="23"/>
      <c r="BQ819" s="23"/>
      <c r="BR819" s="23"/>
      <c r="BS819" s="23"/>
      <c r="BT819" s="23"/>
      <c r="BU819" s="23"/>
      <c r="BV819" s="23"/>
      <c r="BW819" s="23"/>
      <c r="BX819" s="23"/>
      <c r="BY819" s="23"/>
      <c r="BZ819" s="23"/>
      <c r="CA819" s="23"/>
      <c r="CB819" s="23"/>
      <c r="CC819" s="23"/>
      <c r="CD819" s="23"/>
      <c r="CE819" s="23"/>
      <c r="CF819" s="23"/>
      <c r="CG819" s="23"/>
      <c r="CH819" s="23"/>
      <c r="CI819" s="23"/>
      <c r="CJ819" s="23"/>
    </row>
    <row r="820" spans="1:88" ht="18.75" customHeight="1">
      <c r="A820" s="183">
        <f t="shared" si="93"/>
        <v>801</v>
      </c>
      <c r="B820" s="148" t="s">
        <v>61</v>
      </c>
      <c r="C820" s="64" t="s">
        <v>1809</v>
      </c>
      <c r="D820" s="149">
        <v>16</v>
      </c>
      <c r="E820" s="184">
        <f t="shared" si="91"/>
        <v>5.4750645031036772E-5</v>
      </c>
      <c r="F820" s="185">
        <f t="shared" si="92"/>
        <v>0.99814189998425418</v>
      </c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E820" s="23"/>
      <c r="BF820" s="23"/>
      <c r="BG820" s="23"/>
      <c r="BH820" s="23"/>
      <c r="BI820" s="23"/>
      <c r="BJ820" s="23"/>
      <c r="BK820" s="23"/>
      <c r="BL820" s="23"/>
      <c r="BM820" s="23"/>
      <c r="BN820" s="23"/>
      <c r="BO820" s="23"/>
      <c r="BP820" s="23"/>
      <c r="BQ820" s="23"/>
      <c r="BR820" s="23"/>
      <c r="BS820" s="23"/>
      <c r="BT820" s="23"/>
      <c r="BU820" s="23"/>
      <c r="BV820" s="23"/>
      <c r="BW820" s="23"/>
      <c r="BX820" s="23"/>
      <c r="BY820" s="23"/>
      <c r="BZ820" s="23"/>
      <c r="CA820" s="23"/>
      <c r="CB820" s="23"/>
      <c r="CC820" s="23"/>
      <c r="CD820" s="23"/>
      <c r="CE820" s="23"/>
      <c r="CF820" s="23"/>
      <c r="CG820" s="23"/>
      <c r="CH820" s="23"/>
      <c r="CI820" s="23"/>
      <c r="CJ820" s="23"/>
    </row>
    <row r="821" spans="1:88" ht="18.75" customHeight="1">
      <c r="A821" s="183">
        <f t="shared" si="93"/>
        <v>802</v>
      </c>
      <c r="B821" s="148" t="s">
        <v>917</v>
      </c>
      <c r="C821" s="64" t="s">
        <v>839</v>
      </c>
      <c r="D821" s="149">
        <v>15</v>
      </c>
      <c r="E821" s="184">
        <f t="shared" si="91"/>
        <v>5.1328729716596976E-5</v>
      </c>
      <c r="F821" s="185">
        <f t="shared" si="92"/>
        <v>0.99819322871397076</v>
      </c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E821" s="23"/>
      <c r="BF821" s="23"/>
      <c r="BG821" s="23"/>
      <c r="BH821" s="23"/>
      <c r="BI821" s="23"/>
      <c r="BJ821" s="23"/>
      <c r="BK821" s="23"/>
      <c r="BL821" s="23"/>
      <c r="BM821" s="23"/>
      <c r="BN821" s="23"/>
      <c r="BO821" s="23"/>
      <c r="BP821" s="23"/>
      <c r="BQ821" s="23"/>
      <c r="BR821" s="23"/>
      <c r="BS821" s="23"/>
      <c r="BT821" s="23"/>
      <c r="BU821" s="23"/>
      <c r="BV821" s="23"/>
      <c r="BW821" s="23"/>
      <c r="BX821" s="23"/>
      <c r="BY821" s="23"/>
      <c r="BZ821" s="23"/>
      <c r="CA821" s="23"/>
      <c r="CB821" s="23"/>
      <c r="CC821" s="23"/>
      <c r="CD821" s="23"/>
      <c r="CE821" s="23"/>
      <c r="CF821" s="23"/>
      <c r="CG821" s="23"/>
      <c r="CH821" s="23"/>
      <c r="CI821" s="23"/>
      <c r="CJ821" s="23"/>
    </row>
    <row r="822" spans="1:88" ht="18.75" customHeight="1">
      <c r="A822" s="183">
        <f t="shared" si="93"/>
        <v>803</v>
      </c>
      <c r="B822" s="148" t="s">
        <v>61</v>
      </c>
      <c r="C822" s="64" t="s">
        <v>1567</v>
      </c>
      <c r="D822" s="149">
        <v>15</v>
      </c>
      <c r="E822" s="184">
        <f t="shared" si="91"/>
        <v>5.1328729716596976E-5</v>
      </c>
      <c r="F822" s="185">
        <f t="shared" si="92"/>
        <v>0.99824455744368734</v>
      </c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  <c r="BI822" s="23"/>
      <c r="BJ822" s="23"/>
      <c r="BK822" s="23"/>
      <c r="BL822" s="23"/>
      <c r="BM822" s="23"/>
      <c r="BN822" s="23"/>
      <c r="BO822" s="23"/>
      <c r="BP822" s="23"/>
      <c r="BQ822" s="23"/>
      <c r="BR822" s="23"/>
      <c r="BS822" s="23"/>
      <c r="BT822" s="23"/>
      <c r="BU822" s="23"/>
      <c r="BV822" s="23"/>
      <c r="BW822" s="23"/>
      <c r="BX822" s="23"/>
      <c r="BY822" s="23"/>
      <c r="BZ822" s="23"/>
      <c r="CA822" s="23"/>
      <c r="CB822" s="23"/>
      <c r="CC822" s="23"/>
      <c r="CD822" s="23"/>
      <c r="CE822" s="23"/>
      <c r="CF822" s="23"/>
      <c r="CG822" s="23"/>
      <c r="CH822" s="23"/>
      <c r="CI822" s="23"/>
      <c r="CJ822" s="23"/>
    </row>
    <row r="823" spans="1:88" ht="18.75" customHeight="1">
      <c r="A823" s="183">
        <f t="shared" si="93"/>
        <v>804</v>
      </c>
      <c r="B823" s="148" t="s">
        <v>52</v>
      </c>
      <c r="C823" s="64" t="s">
        <v>828</v>
      </c>
      <c r="D823" s="149">
        <v>15</v>
      </c>
      <c r="E823" s="184">
        <f t="shared" si="91"/>
        <v>5.1328729716596976E-5</v>
      </c>
      <c r="F823" s="185">
        <f t="shared" si="92"/>
        <v>0.99829588617340392</v>
      </c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  <c r="BI823" s="23"/>
      <c r="BJ823" s="23"/>
      <c r="BK823" s="23"/>
      <c r="BL823" s="23"/>
      <c r="BM823" s="23"/>
      <c r="BN823" s="23"/>
      <c r="BO823" s="23"/>
      <c r="BP823" s="23"/>
      <c r="BQ823" s="23"/>
      <c r="BR823" s="23"/>
      <c r="BS823" s="23"/>
      <c r="BT823" s="23"/>
      <c r="BU823" s="23"/>
      <c r="BV823" s="23"/>
      <c r="BW823" s="23"/>
      <c r="BX823" s="23"/>
      <c r="BY823" s="23"/>
      <c r="BZ823" s="23"/>
      <c r="CA823" s="23"/>
      <c r="CB823" s="23"/>
      <c r="CC823" s="23"/>
      <c r="CD823" s="23"/>
      <c r="CE823" s="23"/>
      <c r="CF823" s="23"/>
      <c r="CG823" s="23"/>
      <c r="CH823" s="23"/>
      <c r="CI823" s="23"/>
      <c r="CJ823" s="23"/>
    </row>
    <row r="824" spans="1:88" ht="18.75" customHeight="1">
      <c r="A824" s="183">
        <f t="shared" si="93"/>
        <v>805</v>
      </c>
      <c r="B824" s="148" t="s">
        <v>61</v>
      </c>
      <c r="C824" s="64" t="s">
        <v>815</v>
      </c>
      <c r="D824" s="149">
        <v>15</v>
      </c>
      <c r="E824" s="184">
        <f t="shared" si="91"/>
        <v>5.1328729716596976E-5</v>
      </c>
      <c r="F824" s="185">
        <f t="shared" si="92"/>
        <v>0.99834721490312051</v>
      </c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E824" s="23"/>
      <c r="BF824" s="23"/>
      <c r="BG824" s="23"/>
      <c r="BH824" s="23"/>
      <c r="BI824" s="23"/>
      <c r="BJ824" s="23"/>
      <c r="BK824" s="23"/>
      <c r="BL824" s="23"/>
      <c r="BM824" s="23"/>
      <c r="BN824" s="23"/>
      <c r="BO824" s="23"/>
      <c r="BP824" s="23"/>
      <c r="BQ824" s="23"/>
      <c r="BR824" s="23"/>
      <c r="BS824" s="23"/>
      <c r="BT824" s="23"/>
      <c r="BU824" s="23"/>
      <c r="BV824" s="23"/>
      <c r="BW824" s="23"/>
      <c r="BX824" s="23"/>
      <c r="BY824" s="23"/>
      <c r="BZ824" s="23"/>
      <c r="CA824" s="23"/>
      <c r="CB824" s="23"/>
      <c r="CC824" s="23"/>
      <c r="CD824" s="23"/>
      <c r="CE824" s="23"/>
      <c r="CF824" s="23"/>
      <c r="CG824" s="23"/>
      <c r="CH824" s="23"/>
      <c r="CI824" s="23"/>
      <c r="CJ824" s="23"/>
    </row>
    <row r="825" spans="1:88" ht="18.75" customHeight="1">
      <c r="A825" s="183">
        <f t="shared" si="93"/>
        <v>806</v>
      </c>
      <c r="B825" s="148" t="s">
        <v>52</v>
      </c>
      <c r="C825" s="64" t="s">
        <v>1623</v>
      </c>
      <c r="D825" s="149">
        <v>15</v>
      </c>
      <c r="E825" s="184">
        <f t="shared" si="91"/>
        <v>5.1328729716596976E-5</v>
      </c>
      <c r="F825" s="185">
        <f t="shared" si="92"/>
        <v>0.99839854363283709</v>
      </c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  <c r="BI825" s="23"/>
      <c r="BJ825" s="23"/>
      <c r="BK825" s="23"/>
      <c r="BL825" s="23"/>
      <c r="BM825" s="23"/>
      <c r="BN825" s="23"/>
      <c r="BO825" s="23"/>
      <c r="BP825" s="23"/>
      <c r="BQ825" s="23"/>
      <c r="BR825" s="23"/>
      <c r="BS825" s="23"/>
      <c r="BT825" s="23"/>
      <c r="BU825" s="23"/>
      <c r="BV825" s="23"/>
      <c r="BW825" s="23"/>
      <c r="BX825" s="23"/>
      <c r="BY825" s="23"/>
      <c r="BZ825" s="23"/>
      <c r="CA825" s="23"/>
      <c r="CB825" s="23"/>
      <c r="CC825" s="23"/>
      <c r="CD825" s="23"/>
      <c r="CE825" s="23"/>
      <c r="CF825" s="23"/>
      <c r="CG825" s="23"/>
      <c r="CH825" s="23"/>
      <c r="CI825" s="23"/>
      <c r="CJ825" s="23"/>
    </row>
    <row r="826" spans="1:88" ht="18.75" customHeight="1">
      <c r="A826" s="183">
        <f t="shared" si="93"/>
        <v>807</v>
      </c>
      <c r="B826" s="148" t="s">
        <v>61</v>
      </c>
      <c r="C826" s="64" t="s">
        <v>1646</v>
      </c>
      <c r="D826" s="149">
        <v>15</v>
      </c>
      <c r="E826" s="184">
        <f t="shared" si="91"/>
        <v>5.1328729716596976E-5</v>
      </c>
      <c r="F826" s="185">
        <f t="shared" si="92"/>
        <v>0.99844987236255367</v>
      </c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E826" s="23"/>
      <c r="BF826" s="23"/>
      <c r="BG826" s="23"/>
      <c r="BH826" s="23"/>
      <c r="BI826" s="23"/>
      <c r="BJ826" s="23"/>
      <c r="BK826" s="23"/>
      <c r="BL826" s="23"/>
      <c r="BM826" s="23"/>
      <c r="BN826" s="23"/>
      <c r="BO826" s="23"/>
      <c r="BP826" s="23"/>
      <c r="BQ826" s="23"/>
      <c r="BR826" s="23"/>
      <c r="BS826" s="23"/>
      <c r="BT826" s="23"/>
      <c r="BU826" s="23"/>
      <c r="BV826" s="23"/>
      <c r="BW826" s="23"/>
      <c r="BX826" s="23"/>
      <c r="BY826" s="23"/>
      <c r="BZ826" s="23"/>
      <c r="CA826" s="23"/>
      <c r="CB826" s="23"/>
      <c r="CC826" s="23"/>
      <c r="CD826" s="23"/>
      <c r="CE826" s="23"/>
      <c r="CF826" s="23"/>
      <c r="CG826" s="23"/>
      <c r="CH826" s="23"/>
      <c r="CI826" s="23"/>
      <c r="CJ826" s="23"/>
    </row>
    <row r="827" spans="1:88" ht="18.75" customHeight="1">
      <c r="A827" s="183">
        <f t="shared" si="93"/>
        <v>808</v>
      </c>
      <c r="B827" s="148" t="s">
        <v>72</v>
      </c>
      <c r="C827" s="64" t="s">
        <v>879</v>
      </c>
      <c r="D827" s="149">
        <v>15</v>
      </c>
      <c r="E827" s="184">
        <f t="shared" si="91"/>
        <v>5.1328729716596976E-5</v>
      </c>
      <c r="F827" s="185">
        <f t="shared" si="92"/>
        <v>0.99850120109227025</v>
      </c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  <c r="BI827" s="23"/>
      <c r="BJ827" s="23"/>
      <c r="BK827" s="23"/>
      <c r="BL827" s="23"/>
      <c r="BM827" s="23"/>
      <c r="BN827" s="23"/>
      <c r="BO827" s="23"/>
      <c r="BP827" s="23"/>
      <c r="BQ827" s="23"/>
      <c r="BR827" s="23"/>
      <c r="BS827" s="23"/>
      <c r="BT827" s="23"/>
      <c r="BU827" s="23"/>
      <c r="BV827" s="23"/>
      <c r="BW827" s="23"/>
      <c r="BX827" s="23"/>
      <c r="BY827" s="23"/>
      <c r="BZ827" s="23"/>
      <c r="CA827" s="23"/>
      <c r="CB827" s="23"/>
      <c r="CC827" s="23"/>
      <c r="CD827" s="23"/>
      <c r="CE827" s="23"/>
      <c r="CF827" s="23"/>
      <c r="CG827" s="23"/>
      <c r="CH827" s="23"/>
      <c r="CI827" s="23"/>
      <c r="CJ827" s="23"/>
    </row>
    <row r="828" spans="1:88" ht="18.75" customHeight="1">
      <c r="A828" s="183">
        <f t="shared" si="93"/>
        <v>809</v>
      </c>
      <c r="B828" s="148" t="s">
        <v>61</v>
      </c>
      <c r="C828" s="64" t="s">
        <v>881</v>
      </c>
      <c r="D828" s="149">
        <v>15</v>
      </c>
      <c r="E828" s="184">
        <f t="shared" si="91"/>
        <v>5.1328729716596976E-5</v>
      </c>
      <c r="F828" s="185">
        <f t="shared" si="92"/>
        <v>0.99855252982198683</v>
      </c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E828" s="23"/>
      <c r="BF828" s="23"/>
      <c r="BG828" s="23"/>
      <c r="BH828" s="23"/>
      <c r="BI828" s="23"/>
      <c r="BJ828" s="23"/>
      <c r="BK828" s="23"/>
      <c r="BL828" s="23"/>
      <c r="BM828" s="23"/>
      <c r="BN828" s="23"/>
      <c r="BO828" s="23"/>
      <c r="BP828" s="23"/>
      <c r="BQ828" s="23"/>
      <c r="BR828" s="23"/>
      <c r="BS828" s="23"/>
      <c r="BT828" s="23"/>
      <c r="BU828" s="23"/>
      <c r="BV828" s="23"/>
      <c r="BW828" s="23"/>
      <c r="BX828" s="23"/>
      <c r="BY828" s="23"/>
      <c r="BZ828" s="23"/>
      <c r="CA828" s="23"/>
      <c r="CB828" s="23"/>
      <c r="CC828" s="23"/>
      <c r="CD828" s="23"/>
      <c r="CE828" s="23"/>
      <c r="CF828" s="23"/>
      <c r="CG828" s="23"/>
      <c r="CH828" s="23"/>
      <c r="CI828" s="23"/>
      <c r="CJ828" s="23"/>
    </row>
    <row r="829" spans="1:88" ht="18.75" customHeight="1">
      <c r="A829" s="183">
        <f t="shared" si="93"/>
        <v>810</v>
      </c>
      <c r="B829" s="148" t="s">
        <v>58</v>
      </c>
      <c r="C829" s="64" t="s">
        <v>892</v>
      </c>
      <c r="D829" s="149">
        <v>15</v>
      </c>
      <c r="E829" s="184">
        <f t="shared" si="91"/>
        <v>5.1328729716596976E-5</v>
      </c>
      <c r="F829" s="185">
        <f t="shared" si="92"/>
        <v>0.99860385855170342</v>
      </c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E829" s="23"/>
      <c r="BF829" s="23"/>
      <c r="BG829" s="23"/>
      <c r="BH829" s="23"/>
      <c r="BI829" s="23"/>
      <c r="BJ829" s="23"/>
      <c r="BK829" s="23"/>
      <c r="BL829" s="23"/>
      <c r="BM829" s="23"/>
      <c r="BN829" s="23"/>
      <c r="BO829" s="23"/>
      <c r="BP829" s="23"/>
      <c r="BQ829" s="23"/>
      <c r="BR829" s="23"/>
      <c r="BS829" s="23"/>
      <c r="BT829" s="23"/>
      <c r="BU829" s="23"/>
      <c r="BV829" s="23"/>
      <c r="BW829" s="23"/>
      <c r="BX829" s="23"/>
      <c r="BY829" s="23"/>
      <c r="BZ829" s="23"/>
      <c r="CA829" s="23"/>
      <c r="CB829" s="23"/>
      <c r="CC829" s="23"/>
      <c r="CD829" s="23"/>
      <c r="CE829" s="23"/>
      <c r="CF829" s="23"/>
      <c r="CG829" s="23"/>
      <c r="CH829" s="23"/>
      <c r="CI829" s="23"/>
      <c r="CJ829" s="23"/>
    </row>
    <row r="830" spans="1:88" ht="18.75" customHeight="1">
      <c r="A830" s="183">
        <f t="shared" si="93"/>
        <v>811</v>
      </c>
      <c r="B830" s="148" t="s">
        <v>72</v>
      </c>
      <c r="C830" s="64" t="s">
        <v>864</v>
      </c>
      <c r="D830" s="149">
        <v>15</v>
      </c>
      <c r="E830" s="184">
        <f t="shared" si="91"/>
        <v>5.1328729716596976E-5</v>
      </c>
      <c r="F830" s="185">
        <f t="shared" si="92"/>
        <v>0.99865518728142</v>
      </c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  <c r="BI830" s="23"/>
      <c r="BJ830" s="23"/>
      <c r="BK830" s="23"/>
      <c r="BL830" s="23"/>
      <c r="BM830" s="23"/>
      <c r="BN830" s="23"/>
      <c r="BO830" s="23"/>
      <c r="BP830" s="23"/>
      <c r="BQ830" s="23"/>
      <c r="BR830" s="23"/>
      <c r="BS830" s="23"/>
      <c r="BT830" s="23"/>
      <c r="BU830" s="23"/>
      <c r="BV830" s="23"/>
      <c r="BW830" s="23"/>
      <c r="BX830" s="23"/>
      <c r="BY830" s="23"/>
      <c r="BZ830" s="23"/>
      <c r="CA830" s="23"/>
      <c r="CB830" s="23"/>
      <c r="CC830" s="23"/>
      <c r="CD830" s="23"/>
      <c r="CE830" s="23"/>
      <c r="CF830" s="23"/>
      <c r="CG830" s="23"/>
      <c r="CH830" s="23"/>
      <c r="CI830" s="23"/>
      <c r="CJ830" s="23"/>
    </row>
    <row r="831" spans="1:88" ht="18.75" customHeight="1">
      <c r="A831" s="183">
        <f t="shared" si="93"/>
        <v>812</v>
      </c>
      <c r="B831" s="148" t="s">
        <v>72</v>
      </c>
      <c r="C831" s="64" t="s">
        <v>1580</v>
      </c>
      <c r="D831" s="149">
        <v>14</v>
      </c>
      <c r="E831" s="184">
        <f t="shared" si="91"/>
        <v>4.7906814402157174E-5</v>
      </c>
      <c r="F831" s="185">
        <f t="shared" si="92"/>
        <v>0.99870309409582214</v>
      </c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  <c r="BI831" s="23"/>
      <c r="BJ831" s="23"/>
      <c r="BK831" s="23"/>
      <c r="BL831" s="23"/>
      <c r="BM831" s="23"/>
      <c r="BN831" s="23"/>
      <c r="BO831" s="23"/>
      <c r="BP831" s="23"/>
      <c r="BQ831" s="23"/>
      <c r="BR831" s="23"/>
      <c r="BS831" s="23"/>
      <c r="BT831" s="23"/>
      <c r="BU831" s="23"/>
      <c r="BV831" s="23"/>
      <c r="BW831" s="23"/>
      <c r="BX831" s="23"/>
      <c r="BY831" s="23"/>
      <c r="BZ831" s="23"/>
      <c r="CA831" s="23"/>
      <c r="CB831" s="23"/>
      <c r="CC831" s="23"/>
      <c r="CD831" s="23"/>
      <c r="CE831" s="23"/>
      <c r="CF831" s="23"/>
      <c r="CG831" s="23"/>
      <c r="CH831" s="23"/>
      <c r="CI831" s="23"/>
      <c r="CJ831" s="23"/>
    </row>
    <row r="832" spans="1:88" ht="18.75" customHeight="1">
      <c r="A832" s="183">
        <f t="shared" si="93"/>
        <v>813</v>
      </c>
      <c r="B832" s="148" t="s">
        <v>52</v>
      </c>
      <c r="C832" s="64" t="s">
        <v>862</v>
      </c>
      <c r="D832" s="149">
        <v>14</v>
      </c>
      <c r="E832" s="184">
        <f t="shared" si="91"/>
        <v>4.7906814402157174E-5</v>
      </c>
      <c r="F832" s="185">
        <f t="shared" si="92"/>
        <v>0.99875100091022428</v>
      </c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  <c r="BI832" s="23"/>
      <c r="BJ832" s="23"/>
      <c r="BK832" s="23"/>
      <c r="BL832" s="23"/>
      <c r="BM832" s="23"/>
      <c r="BN832" s="23"/>
      <c r="BO832" s="23"/>
      <c r="BP832" s="23"/>
      <c r="BQ832" s="23"/>
      <c r="BR832" s="23"/>
      <c r="BS832" s="23"/>
      <c r="BT832" s="23"/>
      <c r="BU832" s="23"/>
      <c r="BV832" s="23"/>
      <c r="BW832" s="23"/>
      <c r="BX832" s="23"/>
      <c r="BY832" s="23"/>
      <c r="BZ832" s="23"/>
      <c r="CA832" s="23"/>
      <c r="CB832" s="23"/>
      <c r="CC832" s="23"/>
      <c r="CD832" s="23"/>
      <c r="CE832" s="23"/>
      <c r="CF832" s="23"/>
      <c r="CG832" s="23"/>
      <c r="CH832" s="23"/>
      <c r="CI832" s="23"/>
      <c r="CJ832" s="23"/>
    </row>
    <row r="833" spans="1:88" ht="18.75" customHeight="1">
      <c r="A833" s="183">
        <f t="shared" si="93"/>
        <v>814</v>
      </c>
      <c r="B833" s="148" t="s">
        <v>58</v>
      </c>
      <c r="C833" s="64" t="s">
        <v>1533</v>
      </c>
      <c r="D833" s="149">
        <v>13</v>
      </c>
      <c r="E833" s="184">
        <f t="shared" si="91"/>
        <v>4.4484899087717379E-5</v>
      </c>
      <c r="F833" s="185">
        <f t="shared" si="92"/>
        <v>0.99879548580931199</v>
      </c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E833" s="23"/>
      <c r="BF833" s="23"/>
      <c r="BG833" s="23"/>
      <c r="BH833" s="23"/>
      <c r="BI833" s="23"/>
      <c r="BJ833" s="23"/>
      <c r="BK833" s="23"/>
      <c r="BL833" s="23"/>
      <c r="BM833" s="23"/>
      <c r="BN833" s="23"/>
      <c r="BO833" s="23"/>
      <c r="BP833" s="23"/>
      <c r="BQ833" s="23"/>
      <c r="BR833" s="23"/>
      <c r="BS833" s="23"/>
      <c r="BT833" s="23"/>
      <c r="BU833" s="23"/>
      <c r="BV833" s="23"/>
      <c r="BW833" s="23"/>
      <c r="BX833" s="23"/>
      <c r="BY833" s="23"/>
      <c r="BZ833" s="23"/>
      <c r="CA833" s="23"/>
      <c r="CB833" s="23"/>
      <c r="CC833" s="23"/>
      <c r="CD833" s="23"/>
      <c r="CE833" s="23"/>
      <c r="CF833" s="23"/>
      <c r="CG833" s="23"/>
      <c r="CH833" s="23"/>
      <c r="CI833" s="23"/>
      <c r="CJ833" s="23"/>
    </row>
    <row r="834" spans="1:88" ht="18.75" customHeight="1">
      <c r="A834" s="183">
        <f t="shared" si="93"/>
        <v>815</v>
      </c>
      <c r="B834" s="148" t="s">
        <v>72</v>
      </c>
      <c r="C834" s="64" t="s">
        <v>1558</v>
      </c>
      <c r="D834" s="149">
        <v>13</v>
      </c>
      <c r="E834" s="184">
        <f t="shared" si="91"/>
        <v>4.4484899087717379E-5</v>
      </c>
      <c r="F834" s="185">
        <f t="shared" si="92"/>
        <v>0.99883997070839969</v>
      </c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E834" s="23"/>
      <c r="BF834" s="23"/>
      <c r="BG834" s="23"/>
      <c r="BH834" s="23"/>
      <c r="BI834" s="23"/>
      <c r="BJ834" s="23"/>
      <c r="BK834" s="23"/>
      <c r="BL834" s="23"/>
      <c r="BM834" s="23"/>
      <c r="BN834" s="23"/>
      <c r="BO834" s="23"/>
      <c r="BP834" s="23"/>
      <c r="BQ834" s="23"/>
      <c r="BR834" s="23"/>
      <c r="BS834" s="23"/>
      <c r="BT834" s="23"/>
      <c r="BU834" s="23"/>
      <c r="BV834" s="23"/>
      <c r="BW834" s="23"/>
      <c r="BX834" s="23"/>
      <c r="BY834" s="23"/>
      <c r="BZ834" s="23"/>
      <c r="CA834" s="23"/>
      <c r="CB834" s="23"/>
      <c r="CC834" s="23"/>
      <c r="CD834" s="23"/>
      <c r="CE834" s="23"/>
      <c r="CF834" s="23"/>
      <c r="CG834" s="23"/>
      <c r="CH834" s="23"/>
      <c r="CI834" s="23"/>
      <c r="CJ834" s="23"/>
    </row>
    <row r="835" spans="1:88" ht="18.75" customHeight="1">
      <c r="A835" s="183">
        <f t="shared" si="93"/>
        <v>816</v>
      </c>
      <c r="B835" s="148" t="s">
        <v>64</v>
      </c>
      <c r="C835" s="64" t="s">
        <v>1536</v>
      </c>
      <c r="D835" s="149">
        <v>12</v>
      </c>
      <c r="E835" s="184">
        <f t="shared" si="91"/>
        <v>4.1062983773277577E-5</v>
      </c>
      <c r="F835" s="185">
        <f t="shared" si="92"/>
        <v>0.99888103369217296</v>
      </c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E835" s="23"/>
      <c r="BF835" s="23"/>
      <c r="BG835" s="23"/>
      <c r="BH835" s="23"/>
      <c r="BI835" s="23"/>
      <c r="BJ835" s="23"/>
      <c r="BK835" s="23"/>
      <c r="BL835" s="23"/>
      <c r="BM835" s="23"/>
      <c r="BN835" s="23"/>
      <c r="BO835" s="23"/>
      <c r="BP835" s="23"/>
      <c r="BQ835" s="23"/>
      <c r="BR835" s="23"/>
      <c r="BS835" s="23"/>
      <c r="BT835" s="23"/>
      <c r="BU835" s="23"/>
      <c r="BV835" s="23"/>
      <c r="BW835" s="23"/>
      <c r="BX835" s="23"/>
      <c r="BY835" s="23"/>
      <c r="BZ835" s="23"/>
      <c r="CA835" s="23"/>
      <c r="CB835" s="23"/>
      <c r="CC835" s="23"/>
      <c r="CD835" s="23"/>
      <c r="CE835" s="23"/>
      <c r="CF835" s="23"/>
      <c r="CG835" s="23"/>
      <c r="CH835" s="23"/>
      <c r="CI835" s="23"/>
      <c r="CJ835" s="23"/>
    </row>
    <row r="836" spans="1:88" ht="18.75" customHeight="1">
      <c r="A836" s="183">
        <f t="shared" si="93"/>
        <v>817</v>
      </c>
      <c r="B836" s="148" t="s">
        <v>64</v>
      </c>
      <c r="C836" s="64" t="s">
        <v>846</v>
      </c>
      <c r="D836" s="149">
        <v>12</v>
      </c>
      <c r="E836" s="184">
        <f t="shared" si="91"/>
        <v>4.1062983773277577E-5</v>
      </c>
      <c r="F836" s="185">
        <f t="shared" si="92"/>
        <v>0.99892209667594623</v>
      </c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E836" s="23"/>
      <c r="BF836" s="23"/>
      <c r="BG836" s="23"/>
      <c r="BH836" s="23"/>
      <c r="BI836" s="23"/>
      <c r="BJ836" s="23"/>
      <c r="BK836" s="23"/>
      <c r="BL836" s="23"/>
      <c r="BM836" s="23"/>
      <c r="BN836" s="23"/>
      <c r="BO836" s="23"/>
      <c r="BP836" s="23"/>
      <c r="BQ836" s="23"/>
      <c r="BR836" s="23"/>
      <c r="BS836" s="23"/>
      <c r="BT836" s="23"/>
      <c r="BU836" s="23"/>
      <c r="BV836" s="23"/>
      <c r="BW836" s="23"/>
      <c r="BX836" s="23"/>
      <c r="BY836" s="23"/>
      <c r="BZ836" s="23"/>
      <c r="CA836" s="23"/>
      <c r="CB836" s="23"/>
      <c r="CC836" s="23"/>
      <c r="CD836" s="23"/>
      <c r="CE836" s="23"/>
      <c r="CF836" s="23"/>
      <c r="CG836" s="23"/>
      <c r="CH836" s="23"/>
      <c r="CI836" s="23"/>
      <c r="CJ836" s="23"/>
    </row>
    <row r="837" spans="1:88" ht="18.75" customHeight="1">
      <c r="A837" s="183">
        <f t="shared" si="93"/>
        <v>818</v>
      </c>
      <c r="B837" s="148" t="s">
        <v>61</v>
      </c>
      <c r="C837" s="64" t="s">
        <v>885</v>
      </c>
      <c r="D837" s="149">
        <v>12</v>
      </c>
      <c r="E837" s="184">
        <f t="shared" si="91"/>
        <v>4.1062983773277577E-5</v>
      </c>
      <c r="F837" s="185">
        <f t="shared" si="92"/>
        <v>0.99896315965971949</v>
      </c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E837" s="23"/>
      <c r="BF837" s="23"/>
      <c r="BG837" s="23"/>
      <c r="BH837" s="23"/>
      <c r="BI837" s="23"/>
      <c r="BJ837" s="23"/>
      <c r="BK837" s="23"/>
      <c r="BL837" s="23"/>
      <c r="BM837" s="23"/>
      <c r="BN837" s="23"/>
      <c r="BO837" s="23"/>
      <c r="BP837" s="23"/>
      <c r="BQ837" s="23"/>
      <c r="BR837" s="23"/>
      <c r="BS837" s="23"/>
      <c r="BT837" s="23"/>
      <c r="BU837" s="23"/>
      <c r="BV837" s="23"/>
      <c r="BW837" s="23"/>
      <c r="BX837" s="23"/>
      <c r="BY837" s="23"/>
      <c r="BZ837" s="23"/>
      <c r="CA837" s="23"/>
      <c r="CB837" s="23"/>
      <c r="CC837" s="23"/>
      <c r="CD837" s="23"/>
      <c r="CE837" s="23"/>
      <c r="CF837" s="23"/>
      <c r="CG837" s="23"/>
      <c r="CH837" s="23"/>
      <c r="CI837" s="23"/>
      <c r="CJ837" s="23"/>
    </row>
    <row r="838" spans="1:88" ht="18.75" customHeight="1">
      <c r="A838" s="183">
        <f t="shared" si="93"/>
        <v>819</v>
      </c>
      <c r="B838" s="148" t="s">
        <v>58</v>
      </c>
      <c r="C838" s="64" t="s">
        <v>1498</v>
      </c>
      <c r="D838" s="149">
        <v>11</v>
      </c>
      <c r="E838" s="184">
        <f t="shared" si="91"/>
        <v>3.7641068458837782E-5</v>
      </c>
      <c r="F838" s="185">
        <f t="shared" si="92"/>
        <v>0.99900080072817832</v>
      </c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E838" s="23"/>
      <c r="BF838" s="23"/>
      <c r="BG838" s="23"/>
      <c r="BH838" s="23"/>
      <c r="BI838" s="23"/>
      <c r="BJ838" s="23"/>
      <c r="BK838" s="23"/>
      <c r="BL838" s="23"/>
      <c r="BM838" s="23"/>
      <c r="BN838" s="23"/>
      <c r="BO838" s="23"/>
      <c r="BP838" s="23"/>
      <c r="BQ838" s="23"/>
      <c r="BR838" s="23"/>
      <c r="BS838" s="23"/>
      <c r="BT838" s="23"/>
      <c r="BU838" s="23"/>
      <c r="BV838" s="23"/>
      <c r="BW838" s="23"/>
      <c r="BX838" s="23"/>
      <c r="BY838" s="23"/>
      <c r="BZ838" s="23"/>
      <c r="CA838" s="23"/>
      <c r="CB838" s="23"/>
      <c r="CC838" s="23"/>
      <c r="CD838" s="23"/>
      <c r="CE838" s="23"/>
      <c r="CF838" s="23"/>
      <c r="CG838" s="23"/>
      <c r="CH838" s="23"/>
      <c r="CI838" s="23"/>
      <c r="CJ838" s="23"/>
    </row>
    <row r="839" spans="1:88" ht="18.75" customHeight="1">
      <c r="A839" s="183">
        <f t="shared" si="93"/>
        <v>820</v>
      </c>
      <c r="B839" s="148" t="s">
        <v>61</v>
      </c>
      <c r="C839" s="64" t="s">
        <v>840</v>
      </c>
      <c r="D839" s="149">
        <v>11</v>
      </c>
      <c r="E839" s="184">
        <f t="shared" si="91"/>
        <v>3.7641068458837782E-5</v>
      </c>
      <c r="F839" s="185">
        <f t="shared" si="92"/>
        <v>0.99903844179663714</v>
      </c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  <c r="BI839" s="23"/>
      <c r="BJ839" s="23"/>
      <c r="BK839" s="23"/>
      <c r="BL839" s="23"/>
      <c r="BM839" s="23"/>
      <c r="BN839" s="23"/>
      <c r="BO839" s="23"/>
      <c r="BP839" s="23"/>
      <c r="BQ839" s="23"/>
      <c r="BR839" s="23"/>
      <c r="BS839" s="23"/>
      <c r="BT839" s="23"/>
      <c r="BU839" s="23"/>
      <c r="BV839" s="23"/>
      <c r="BW839" s="23"/>
      <c r="BX839" s="23"/>
      <c r="BY839" s="23"/>
      <c r="BZ839" s="23"/>
      <c r="CA839" s="23"/>
      <c r="CB839" s="23"/>
      <c r="CC839" s="23"/>
      <c r="CD839" s="23"/>
      <c r="CE839" s="23"/>
      <c r="CF839" s="23"/>
      <c r="CG839" s="23"/>
      <c r="CH839" s="23"/>
      <c r="CI839" s="23"/>
      <c r="CJ839" s="23"/>
    </row>
    <row r="840" spans="1:88" ht="18.75" customHeight="1">
      <c r="A840" s="183">
        <f t="shared" si="93"/>
        <v>821</v>
      </c>
      <c r="B840" s="148" t="s">
        <v>58</v>
      </c>
      <c r="C840" s="64" t="s">
        <v>857</v>
      </c>
      <c r="D840" s="149">
        <v>11</v>
      </c>
      <c r="E840" s="184">
        <f t="shared" si="91"/>
        <v>3.7641068458837782E-5</v>
      </c>
      <c r="F840" s="185">
        <f t="shared" si="92"/>
        <v>0.99907608286509597</v>
      </c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E840" s="23"/>
      <c r="BF840" s="23"/>
      <c r="BG840" s="23"/>
      <c r="BH840" s="23"/>
      <c r="BI840" s="23"/>
      <c r="BJ840" s="23"/>
      <c r="BK840" s="23"/>
      <c r="BL840" s="23"/>
      <c r="BM840" s="23"/>
      <c r="BN840" s="23"/>
      <c r="BO840" s="23"/>
      <c r="BP840" s="23"/>
      <c r="BQ840" s="23"/>
      <c r="BR840" s="23"/>
      <c r="BS840" s="23"/>
      <c r="BT840" s="23"/>
      <c r="BU840" s="23"/>
      <c r="BV840" s="23"/>
      <c r="BW840" s="23"/>
      <c r="BX840" s="23"/>
      <c r="BY840" s="23"/>
      <c r="BZ840" s="23"/>
      <c r="CA840" s="23"/>
      <c r="CB840" s="23"/>
      <c r="CC840" s="23"/>
      <c r="CD840" s="23"/>
      <c r="CE840" s="23"/>
      <c r="CF840" s="23"/>
      <c r="CG840" s="23"/>
      <c r="CH840" s="23"/>
      <c r="CI840" s="23"/>
      <c r="CJ840" s="23"/>
    </row>
    <row r="841" spans="1:88" ht="18.75" customHeight="1">
      <c r="A841" s="183">
        <f t="shared" si="93"/>
        <v>822</v>
      </c>
      <c r="B841" s="148" t="s">
        <v>61</v>
      </c>
      <c r="C841" s="64" t="s">
        <v>1644</v>
      </c>
      <c r="D841" s="149">
        <v>11</v>
      </c>
      <c r="E841" s="184">
        <f t="shared" si="91"/>
        <v>3.7641068458837782E-5</v>
      </c>
      <c r="F841" s="185">
        <f t="shared" si="92"/>
        <v>0.9991137239335548</v>
      </c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  <c r="BI841" s="23"/>
      <c r="BJ841" s="23"/>
      <c r="BK841" s="23"/>
      <c r="BL841" s="23"/>
      <c r="BM841" s="23"/>
      <c r="BN841" s="23"/>
      <c r="BO841" s="23"/>
      <c r="BP841" s="23"/>
      <c r="BQ841" s="23"/>
      <c r="BR841" s="23"/>
      <c r="BS841" s="23"/>
      <c r="BT841" s="23"/>
      <c r="BU841" s="23"/>
      <c r="BV841" s="23"/>
      <c r="BW841" s="23"/>
      <c r="BX841" s="23"/>
      <c r="BY841" s="23"/>
      <c r="BZ841" s="23"/>
      <c r="CA841" s="23"/>
      <c r="CB841" s="23"/>
      <c r="CC841" s="23"/>
      <c r="CD841" s="23"/>
      <c r="CE841" s="23"/>
      <c r="CF841" s="23"/>
      <c r="CG841" s="23"/>
      <c r="CH841" s="23"/>
      <c r="CI841" s="23"/>
      <c r="CJ841" s="23"/>
    </row>
    <row r="842" spans="1:88" ht="18.75" customHeight="1">
      <c r="A842" s="183">
        <f t="shared" si="93"/>
        <v>823</v>
      </c>
      <c r="B842" s="148" t="s">
        <v>61</v>
      </c>
      <c r="C842" s="64" t="s">
        <v>1668</v>
      </c>
      <c r="D842" s="149">
        <v>11</v>
      </c>
      <c r="E842" s="184">
        <f t="shared" si="91"/>
        <v>3.7641068458837782E-5</v>
      </c>
      <c r="F842" s="185">
        <f t="shared" si="92"/>
        <v>0.99915136500201363</v>
      </c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E842" s="23"/>
      <c r="BF842" s="23"/>
      <c r="BG842" s="23"/>
      <c r="BH842" s="23"/>
      <c r="BI842" s="23"/>
      <c r="BJ842" s="23"/>
      <c r="BK842" s="23"/>
      <c r="BL842" s="23"/>
      <c r="BM842" s="23"/>
      <c r="BN842" s="23"/>
      <c r="BO842" s="23"/>
      <c r="BP842" s="23"/>
      <c r="BQ842" s="23"/>
      <c r="BR842" s="23"/>
      <c r="BS842" s="23"/>
      <c r="BT842" s="23"/>
      <c r="BU842" s="23"/>
      <c r="BV842" s="23"/>
      <c r="BW842" s="23"/>
      <c r="BX842" s="23"/>
      <c r="BY842" s="23"/>
      <c r="BZ842" s="23"/>
      <c r="CA842" s="23"/>
      <c r="CB842" s="23"/>
      <c r="CC842" s="23"/>
      <c r="CD842" s="23"/>
      <c r="CE842" s="23"/>
      <c r="CF842" s="23"/>
      <c r="CG842" s="23"/>
      <c r="CH842" s="23"/>
      <c r="CI842" s="23"/>
      <c r="CJ842" s="23"/>
    </row>
    <row r="843" spans="1:88" ht="18.75" customHeight="1">
      <c r="A843" s="183">
        <f t="shared" si="93"/>
        <v>824</v>
      </c>
      <c r="B843" s="148" t="s">
        <v>72</v>
      </c>
      <c r="C843" s="64" t="s">
        <v>871</v>
      </c>
      <c r="D843" s="149">
        <v>11</v>
      </c>
      <c r="E843" s="184">
        <f t="shared" si="91"/>
        <v>3.7641068458837782E-5</v>
      </c>
      <c r="F843" s="185">
        <f t="shared" si="92"/>
        <v>0.99918900607047245</v>
      </c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E843" s="23"/>
      <c r="BF843" s="23"/>
      <c r="BG843" s="23"/>
      <c r="BH843" s="23"/>
      <c r="BI843" s="23"/>
      <c r="BJ843" s="23"/>
      <c r="BK843" s="23"/>
      <c r="BL843" s="23"/>
      <c r="BM843" s="23"/>
      <c r="BN843" s="23"/>
      <c r="BO843" s="23"/>
      <c r="BP843" s="23"/>
      <c r="BQ843" s="23"/>
      <c r="BR843" s="23"/>
      <c r="BS843" s="23"/>
      <c r="BT843" s="23"/>
      <c r="BU843" s="23"/>
      <c r="BV843" s="23"/>
      <c r="BW843" s="23"/>
      <c r="BX843" s="23"/>
      <c r="BY843" s="23"/>
      <c r="BZ843" s="23"/>
      <c r="CA843" s="23"/>
      <c r="CB843" s="23"/>
      <c r="CC843" s="23"/>
      <c r="CD843" s="23"/>
      <c r="CE843" s="23"/>
      <c r="CF843" s="23"/>
      <c r="CG843" s="23"/>
      <c r="CH843" s="23"/>
      <c r="CI843" s="23"/>
      <c r="CJ843" s="23"/>
    </row>
    <row r="844" spans="1:88" ht="18.75" customHeight="1">
      <c r="A844" s="183">
        <f t="shared" si="93"/>
        <v>825</v>
      </c>
      <c r="B844" s="148" t="s">
        <v>64</v>
      </c>
      <c r="C844" s="64" t="s">
        <v>1767</v>
      </c>
      <c r="D844" s="149">
        <v>11</v>
      </c>
      <c r="E844" s="184">
        <f t="shared" si="91"/>
        <v>3.7641068458837782E-5</v>
      </c>
      <c r="F844" s="185">
        <f t="shared" si="92"/>
        <v>0.99922664713893128</v>
      </c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E844" s="23"/>
      <c r="BF844" s="23"/>
      <c r="BG844" s="23"/>
      <c r="BH844" s="23"/>
      <c r="BI844" s="23"/>
      <c r="BJ844" s="23"/>
      <c r="BK844" s="23"/>
      <c r="BL844" s="23"/>
      <c r="BM844" s="23"/>
      <c r="BN844" s="23"/>
      <c r="BO844" s="23"/>
      <c r="BP844" s="23"/>
      <c r="BQ844" s="23"/>
      <c r="BR844" s="23"/>
      <c r="BS844" s="23"/>
      <c r="BT844" s="23"/>
      <c r="BU844" s="23"/>
      <c r="BV844" s="23"/>
      <c r="BW844" s="23"/>
      <c r="BX844" s="23"/>
      <c r="BY844" s="23"/>
      <c r="BZ844" s="23"/>
      <c r="CA844" s="23"/>
      <c r="CB844" s="23"/>
      <c r="CC844" s="23"/>
      <c r="CD844" s="23"/>
      <c r="CE844" s="23"/>
      <c r="CF844" s="23"/>
      <c r="CG844" s="23"/>
      <c r="CH844" s="23"/>
      <c r="CI844" s="23"/>
      <c r="CJ844" s="23"/>
    </row>
    <row r="845" spans="1:88" ht="18.75" customHeight="1">
      <c r="A845" s="183">
        <f t="shared" si="93"/>
        <v>826</v>
      </c>
      <c r="B845" s="148" t="s">
        <v>72</v>
      </c>
      <c r="C845" s="64" t="s">
        <v>875</v>
      </c>
      <c r="D845" s="149">
        <v>11</v>
      </c>
      <c r="E845" s="184">
        <f t="shared" si="91"/>
        <v>3.7641068458837782E-5</v>
      </c>
      <c r="F845" s="185">
        <f t="shared" si="92"/>
        <v>0.99926428820739011</v>
      </c>
      <c r="G845" s="23"/>
      <c r="H845" s="39"/>
      <c r="I845" s="39"/>
      <c r="J845" s="39"/>
      <c r="K845" s="39"/>
      <c r="L845" s="46"/>
      <c r="M845" s="46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E845" s="23"/>
      <c r="BF845" s="23"/>
      <c r="BG845" s="23"/>
      <c r="BH845" s="23"/>
      <c r="BI845" s="23"/>
      <c r="BJ845" s="23"/>
      <c r="BK845" s="23"/>
      <c r="BL845" s="23"/>
      <c r="BM845" s="23"/>
      <c r="BN845" s="23"/>
      <c r="BO845" s="23"/>
      <c r="BP845" s="23"/>
      <c r="BQ845" s="23"/>
      <c r="BR845" s="23"/>
      <c r="BS845" s="23"/>
      <c r="BT845" s="23"/>
      <c r="BU845" s="23"/>
      <c r="BV845" s="23"/>
      <c r="BW845" s="23"/>
      <c r="BX845" s="23"/>
      <c r="BY845" s="23"/>
      <c r="BZ845" s="23"/>
      <c r="CA845" s="23"/>
      <c r="CB845" s="23"/>
      <c r="CC845" s="23"/>
      <c r="CD845" s="23"/>
      <c r="CE845" s="23"/>
      <c r="CF845" s="23"/>
      <c r="CG845" s="23"/>
      <c r="CH845" s="23"/>
      <c r="CI845" s="23"/>
      <c r="CJ845" s="23"/>
    </row>
    <row r="846" spans="1:88" ht="18.75" customHeight="1">
      <c r="A846" s="183">
        <f t="shared" si="93"/>
        <v>827</v>
      </c>
      <c r="B846" s="148" t="s">
        <v>61</v>
      </c>
      <c r="C846" s="64" t="s">
        <v>899</v>
      </c>
      <c r="D846" s="149">
        <v>10</v>
      </c>
      <c r="E846" s="184">
        <f t="shared" si="91"/>
        <v>3.421915314439798E-5</v>
      </c>
      <c r="F846" s="185">
        <f t="shared" si="92"/>
        <v>0.99929850736053449</v>
      </c>
      <c r="G846" s="23"/>
      <c r="H846" s="39"/>
      <c r="I846" s="39"/>
      <c r="J846" s="39"/>
      <c r="K846" s="39"/>
      <c r="L846" s="46"/>
      <c r="M846" s="46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E846" s="23"/>
      <c r="BF846" s="23"/>
      <c r="BG846" s="23"/>
      <c r="BH846" s="23"/>
      <c r="BI846" s="23"/>
      <c r="BJ846" s="23"/>
      <c r="BK846" s="23"/>
      <c r="BL846" s="23"/>
      <c r="BM846" s="23"/>
      <c r="BN846" s="23"/>
      <c r="BO846" s="23"/>
      <c r="BP846" s="23"/>
      <c r="BQ846" s="23"/>
      <c r="BR846" s="23"/>
      <c r="BS846" s="23"/>
      <c r="BT846" s="23"/>
      <c r="BU846" s="23"/>
      <c r="BV846" s="23"/>
      <c r="BW846" s="23"/>
      <c r="BX846" s="23"/>
      <c r="BY846" s="23"/>
      <c r="BZ846" s="23"/>
      <c r="CA846" s="23"/>
      <c r="CB846" s="23"/>
      <c r="CC846" s="23"/>
      <c r="CD846" s="23"/>
      <c r="CE846" s="23"/>
      <c r="CF846" s="23"/>
      <c r="CG846" s="23"/>
      <c r="CH846" s="23"/>
      <c r="CI846" s="23"/>
      <c r="CJ846" s="23"/>
    </row>
    <row r="847" spans="1:88" ht="18.75" customHeight="1">
      <c r="A847" s="183">
        <f t="shared" si="93"/>
        <v>828</v>
      </c>
      <c r="B847" s="148" t="s">
        <v>61</v>
      </c>
      <c r="C847" s="64" t="s">
        <v>900</v>
      </c>
      <c r="D847" s="149">
        <v>10</v>
      </c>
      <c r="E847" s="184">
        <f t="shared" si="91"/>
        <v>3.421915314439798E-5</v>
      </c>
      <c r="F847" s="185">
        <f t="shared" si="92"/>
        <v>0.99933272651367888</v>
      </c>
      <c r="G847" s="23"/>
      <c r="H847" s="39"/>
      <c r="I847" s="39"/>
      <c r="J847" s="39"/>
      <c r="K847" s="39"/>
      <c r="L847" s="46"/>
      <c r="M847" s="46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E847" s="23"/>
      <c r="BF847" s="23"/>
      <c r="BG847" s="23"/>
      <c r="BH847" s="23"/>
      <c r="BI847" s="23"/>
      <c r="BJ847" s="23"/>
      <c r="BK847" s="23"/>
      <c r="BL847" s="23"/>
      <c r="BM847" s="23"/>
      <c r="BN847" s="23"/>
      <c r="BO847" s="23"/>
      <c r="BP847" s="23"/>
      <c r="BQ847" s="23"/>
      <c r="BR847" s="23"/>
      <c r="BS847" s="23"/>
      <c r="BT847" s="23"/>
      <c r="BU847" s="23"/>
      <c r="BV847" s="23"/>
      <c r="BW847" s="23"/>
      <c r="BX847" s="23"/>
      <c r="BY847" s="23"/>
      <c r="BZ847" s="23"/>
      <c r="CA847" s="23"/>
      <c r="CB847" s="23"/>
      <c r="CC847" s="23"/>
      <c r="CD847" s="23"/>
      <c r="CE847" s="23"/>
      <c r="CF847" s="23"/>
      <c r="CG847" s="23"/>
      <c r="CH847" s="23"/>
      <c r="CI847" s="23"/>
      <c r="CJ847" s="23"/>
    </row>
    <row r="848" spans="1:88" ht="18.75" customHeight="1">
      <c r="A848" s="183">
        <f t="shared" si="93"/>
        <v>829</v>
      </c>
      <c r="B848" s="148" t="s">
        <v>58</v>
      </c>
      <c r="C848" s="64" t="s">
        <v>849</v>
      </c>
      <c r="D848" s="149">
        <v>10</v>
      </c>
      <c r="E848" s="184">
        <f t="shared" si="91"/>
        <v>3.421915314439798E-5</v>
      </c>
      <c r="F848" s="185">
        <f t="shared" si="92"/>
        <v>0.99936694566682327</v>
      </c>
      <c r="G848" s="23"/>
      <c r="H848" s="39"/>
      <c r="I848" s="39"/>
      <c r="J848" s="39"/>
      <c r="K848" s="39"/>
      <c r="L848" s="46"/>
      <c r="M848" s="46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E848" s="23"/>
      <c r="BF848" s="23"/>
      <c r="BG848" s="23"/>
      <c r="BH848" s="23"/>
      <c r="BI848" s="23"/>
      <c r="BJ848" s="23"/>
      <c r="BK848" s="23"/>
      <c r="BL848" s="23"/>
      <c r="BM848" s="23"/>
      <c r="BN848" s="23"/>
      <c r="BO848" s="23"/>
      <c r="BP848" s="23"/>
      <c r="BQ848" s="23"/>
      <c r="BR848" s="23"/>
      <c r="BS848" s="23"/>
      <c r="BT848" s="23"/>
      <c r="BU848" s="23"/>
      <c r="BV848" s="23"/>
      <c r="BW848" s="23"/>
      <c r="BX848" s="23"/>
      <c r="BY848" s="23"/>
      <c r="BZ848" s="23"/>
      <c r="CA848" s="23"/>
      <c r="CB848" s="23"/>
      <c r="CC848" s="23"/>
      <c r="CD848" s="23"/>
      <c r="CE848" s="23"/>
      <c r="CF848" s="23"/>
      <c r="CG848" s="23"/>
      <c r="CH848" s="23"/>
      <c r="CI848" s="23"/>
      <c r="CJ848" s="23"/>
    </row>
    <row r="849" spans="1:88" ht="18.75" customHeight="1">
      <c r="A849" s="183">
        <f t="shared" si="93"/>
        <v>830</v>
      </c>
      <c r="B849" s="148" t="s">
        <v>52</v>
      </c>
      <c r="C849" s="64" t="s">
        <v>1661</v>
      </c>
      <c r="D849" s="149">
        <v>10</v>
      </c>
      <c r="E849" s="184">
        <f t="shared" si="91"/>
        <v>3.421915314439798E-5</v>
      </c>
      <c r="F849" s="185">
        <f t="shared" si="92"/>
        <v>0.99940116481996766</v>
      </c>
      <c r="G849" s="23"/>
      <c r="H849" s="39"/>
      <c r="I849" s="39"/>
      <c r="J849" s="39"/>
      <c r="K849" s="39"/>
      <c r="L849" s="46"/>
      <c r="M849" s="46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E849" s="23"/>
      <c r="BF849" s="23"/>
      <c r="BG849" s="23"/>
      <c r="BH849" s="23"/>
      <c r="BI849" s="23"/>
      <c r="BJ849" s="23"/>
      <c r="BK849" s="23"/>
      <c r="BL849" s="23"/>
      <c r="BM849" s="23"/>
      <c r="BN849" s="23"/>
      <c r="BO849" s="23"/>
      <c r="BP849" s="23"/>
      <c r="BQ849" s="23"/>
      <c r="BR849" s="23"/>
      <c r="BS849" s="23"/>
      <c r="BT849" s="23"/>
      <c r="BU849" s="23"/>
      <c r="BV849" s="23"/>
      <c r="BW849" s="23"/>
      <c r="BX849" s="23"/>
      <c r="BY849" s="23"/>
      <c r="BZ849" s="23"/>
      <c r="CA849" s="23"/>
      <c r="CB849" s="23"/>
      <c r="CC849" s="23"/>
      <c r="CD849" s="23"/>
      <c r="CE849" s="23"/>
      <c r="CF849" s="23"/>
      <c r="CG849" s="23"/>
      <c r="CH849" s="23"/>
      <c r="CI849" s="23"/>
      <c r="CJ849" s="23"/>
    </row>
    <row r="850" spans="1:88" ht="18.75" customHeight="1">
      <c r="A850" s="183">
        <f t="shared" si="93"/>
        <v>831</v>
      </c>
      <c r="B850" s="148" t="s">
        <v>58</v>
      </c>
      <c r="C850" s="64" t="s">
        <v>1715</v>
      </c>
      <c r="D850" s="149">
        <v>10</v>
      </c>
      <c r="E850" s="184">
        <f t="shared" si="91"/>
        <v>3.421915314439798E-5</v>
      </c>
      <c r="F850" s="185">
        <f t="shared" si="92"/>
        <v>0.99943538397311205</v>
      </c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E850" s="23"/>
      <c r="BF850" s="23"/>
      <c r="BG850" s="23"/>
      <c r="BH850" s="23"/>
      <c r="BI850" s="23"/>
      <c r="BJ850" s="23"/>
      <c r="BK850" s="23"/>
      <c r="BL850" s="23"/>
      <c r="BM850" s="23"/>
      <c r="BN850" s="23"/>
      <c r="BO850" s="23"/>
      <c r="BP850" s="23"/>
      <c r="BQ850" s="23"/>
      <c r="BR850" s="23"/>
      <c r="BS850" s="23"/>
      <c r="BT850" s="23"/>
      <c r="BU850" s="23"/>
      <c r="BV850" s="23"/>
      <c r="BW850" s="23"/>
      <c r="BX850" s="23"/>
      <c r="BY850" s="23"/>
      <c r="BZ850" s="23"/>
      <c r="CA850" s="23"/>
      <c r="CB850" s="23"/>
      <c r="CC850" s="23"/>
      <c r="CD850" s="23"/>
      <c r="CE850" s="23"/>
      <c r="CF850" s="23"/>
      <c r="CG850" s="23"/>
      <c r="CH850" s="23"/>
      <c r="CI850" s="23"/>
      <c r="CJ850" s="23"/>
    </row>
    <row r="851" spans="1:88" ht="18.75" customHeight="1">
      <c r="A851" s="183">
        <f t="shared" si="93"/>
        <v>832</v>
      </c>
      <c r="B851" s="148" t="s">
        <v>64</v>
      </c>
      <c r="C851" s="64" t="s">
        <v>1738</v>
      </c>
      <c r="D851" s="149">
        <v>10</v>
      </c>
      <c r="E851" s="184">
        <f t="shared" si="91"/>
        <v>3.421915314439798E-5</v>
      </c>
      <c r="F851" s="185">
        <f t="shared" si="92"/>
        <v>0.99946960312625643</v>
      </c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E851" s="23"/>
      <c r="BF851" s="23"/>
      <c r="BG851" s="23"/>
      <c r="BH851" s="23"/>
      <c r="BI851" s="23"/>
      <c r="BJ851" s="23"/>
      <c r="BK851" s="23"/>
      <c r="BL851" s="23"/>
      <c r="BM851" s="23"/>
      <c r="BN851" s="23"/>
      <c r="BO851" s="23"/>
      <c r="BP851" s="23"/>
      <c r="BQ851" s="23"/>
      <c r="BR851" s="23"/>
      <c r="BS851" s="23"/>
      <c r="BT851" s="23"/>
      <c r="BU851" s="23"/>
      <c r="BV851" s="23"/>
      <c r="BW851" s="23"/>
      <c r="BX851" s="23"/>
      <c r="BY851" s="23"/>
      <c r="BZ851" s="23"/>
      <c r="CA851" s="23"/>
      <c r="CB851" s="23"/>
      <c r="CC851" s="23"/>
      <c r="CD851" s="23"/>
      <c r="CE851" s="23"/>
      <c r="CF851" s="23"/>
      <c r="CG851" s="23"/>
      <c r="CH851" s="23"/>
      <c r="CI851" s="23"/>
      <c r="CJ851" s="23"/>
    </row>
    <row r="852" spans="1:88" ht="18.75" customHeight="1">
      <c r="A852" s="183">
        <f t="shared" si="93"/>
        <v>833</v>
      </c>
      <c r="B852" s="148" t="s">
        <v>52</v>
      </c>
      <c r="C852" s="64" t="s">
        <v>1782</v>
      </c>
      <c r="D852" s="149">
        <v>10</v>
      </c>
      <c r="E852" s="184">
        <f t="shared" ref="E852:E872" si="94">D852/$D$873</f>
        <v>3.421915314439798E-5</v>
      </c>
      <c r="F852" s="185">
        <f t="shared" si="92"/>
        <v>0.99950382227940082</v>
      </c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E852" s="23"/>
      <c r="BF852" s="23"/>
      <c r="BG852" s="23"/>
      <c r="BH852" s="23"/>
      <c r="BI852" s="23"/>
      <c r="BJ852" s="23"/>
      <c r="BK852" s="23"/>
      <c r="BL852" s="23"/>
      <c r="BM852" s="23"/>
      <c r="BN852" s="23"/>
      <c r="BO852" s="23"/>
      <c r="BP852" s="23"/>
      <c r="BQ852" s="23"/>
      <c r="BR852" s="23"/>
      <c r="BS852" s="23"/>
      <c r="BT852" s="23"/>
      <c r="BU852" s="23"/>
      <c r="BV852" s="23"/>
      <c r="BW852" s="23"/>
      <c r="BX852" s="23"/>
      <c r="BY852" s="23"/>
      <c r="BZ852" s="23"/>
      <c r="CA852" s="23"/>
      <c r="CB852" s="23"/>
      <c r="CC852" s="23"/>
      <c r="CD852" s="23"/>
      <c r="CE852" s="23"/>
      <c r="CF852" s="23"/>
      <c r="CG852" s="23"/>
      <c r="CH852" s="23"/>
      <c r="CI852" s="23"/>
      <c r="CJ852" s="23"/>
    </row>
    <row r="853" spans="1:88" ht="18.75" customHeight="1">
      <c r="A853" s="183">
        <f t="shared" si="93"/>
        <v>834</v>
      </c>
      <c r="B853" s="148" t="s">
        <v>61</v>
      </c>
      <c r="C853" s="64" t="s">
        <v>906</v>
      </c>
      <c r="D853" s="149">
        <v>9</v>
      </c>
      <c r="E853" s="184">
        <f t="shared" si="94"/>
        <v>3.0797237829958184E-5</v>
      </c>
      <c r="F853" s="185">
        <f t="shared" ref="F853:F872" si="95">F852+E853</f>
        <v>0.99953461951723077</v>
      </c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E853" s="23"/>
      <c r="BF853" s="23"/>
      <c r="BG853" s="23"/>
      <c r="BH853" s="23"/>
      <c r="BI853" s="23"/>
      <c r="BJ853" s="23"/>
      <c r="BK853" s="23"/>
      <c r="BL853" s="23"/>
      <c r="BM853" s="23"/>
      <c r="BN853" s="23"/>
      <c r="BO853" s="23"/>
      <c r="BP853" s="23"/>
      <c r="BQ853" s="23"/>
      <c r="BR853" s="23"/>
      <c r="BS853" s="23"/>
      <c r="BT853" s="23"/>
      <c r="BU853" s="23"/>
      <c r="BV853" s="23"/>
      <c r="BW853" s="23"/>
      <c r="BX853" s="23"/>
      <c r="BY853" s="23"/>
      <c r="BZ853" s="23"/>
      <c r="CA853" s="23"/>
      <c r="CB853" s="23"/>
      <c r="CC853" s="23"/>
      <c r="CD853" s="23"/>
      <c r="CE853" s="23"/>
      <c r="CF853" s="23"/>
      <c r="CG853" s="23"/>
      <c r="CH853" s="23"/>
      <c r="CI853" s="23"/>
      <c r="CJ853" s="23"/>
    </row>
    <row r="854" spans="1:88" ht="18.75" customHeight="1">
      <c r="A854" s="183">
        <f t="shared" ref="A854:A869" si="96">A853+1</f>
        <v>835</v>
      </c>
      <c r="B854" s="148" t="s">
        <v>52</v>
      </c>
      <c r="C854" s="64" t="s">
        <v>1549</v>
      </c>
      <c r="D854" s="149">
        <v>9</v>
      </c>
      <c r="E854" s="184">
        <f t="shared" si="94"/>
        <v>3.0797237829958184E-5</v>
      </c>
      <c r="F854" s="185">
        <f t="shared" si="95"/>
        <v>0.99956541675506072</v>
      </c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  <c r="BI854" s="23"/>
      <c r="BJ854" s="23"/>
      <c r="BK854" s="23"/>
      <c r="BL854" s="23"/>
      <c r="BM854" s="23"/>
      <c r="BN854" s="23"/>
      <c r="BO854" s="23"/>
      <c r="BP854" s="23"/>
      <c r="BQ854" s="23"/>
      <c r="BR854" s="23"/>
      <c r="BS854" s="23"/>
      <c r="BT854" s="23"/>
      <c r="BU854" s="23"/>
      <c r="BV854" s="23"/>
      <c r="BW854" s="23"/>
      <c r="BX854" s="23"/>
      <c r="BY854" s="23"/>
      <c r="BZ854" s="23"/>
      <c r="CA854" s="23"/>
      <c r="CB854" s="23"/>
      <c r="CC854" s="23"/>
      <c r="CD854" s="23"/>
      <c r="CE854" s="23"/>
      <c r="CF854" s="23"/>
      <c r="CG854" s="23"/>
      <c r="CH854" s="23"/>
      <c r="CI854" s="23"/>
      <c r="CJ854" s="23"/>
    </row>
    <row r="855" spans="1:88" ht="18.75" customHeight="1">
      <c r="A855" s="183">
        <f t="shared" si="96"/>
        <v>836</v>
      </c>
      <c r="B855" s="148" t="s">
        <v>56</v>
      </c>
      <c r="C855" s="64" t="s">
        <v>868</v>
      </c>
      <c r="D855" s="149">
        <v>9</v>
      </c>
      <c r="E855" s="184">
        <f t="shared" si="94"/>
        <v>3.0797237829958184E-5</v>
      </c>
      <c r="F855" s="185">
        <f t="shared" si="95"/>
        <v>0.99959621399289067</v>
      </c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E855" s="23"/>
      <c r="BF855" s="23"/>
      <c r="BG855" s="23"/>
      <c r="BH855" s="23"/>
      <c r="BI855" s="23"/>
      <c r="BJ855" s="23"/>
      <c r="BK855" s="23"/>
      <c r="BL855" s="23"/>
      <c r="BM855" s="23"/>
      <c r="BN855" s="23"/>
      <c r="BO855" s="23"/>
      <c r="BP855" s="23"/>
      <c r="BQ855" s="23"/>
      <c r="BR855" s="23"/>
      <c r="BS855" s="23"/>
      <c r="BT855" s="23"/>
      <c r="BU855" s="23"/>
      <c r="BV855" s="23"/>
      <c r="BW855" s="23"/>
      <c r="BX855" s="23"/>
      <c r="BY855" s="23"/>
      <c r="BZ855" s="23"/>
      <c r="CA855" s="23"/>
      <c r="CB855" s="23"/>
      <c r="CC855" s="23"/>
      <c r="CD855" s="23"/>
      <c r="CE855" s="23"/>
      <c r="CF855" s="23"/>
      <c r="CG855" s="23"/>
      <c r="CH855" s="23"/>
      <c r="CI855" s="23"/>
      <c r="CJ855" s="23"/>
    </row>
    <row r="856" spans="1:88" ht="18.75" customHeight="1">
      <c r="A856" s="183">
        <f t="shared" si="96"/>
        <v>837</v>
      </c>
      <c r="B856" s="148" t="s">
        <v>61</v>
      </c>
      <c r="C856" s="64" t="s">
        <v>1596</v>
      </c>
      <c r="D856" s="149">
        <v>9</v>
      </c>
      <c r="E856" s="184">
        <f t="shared" si="94"/>
        <v>3.0797237829958184E-5</v>
      </c>
      <c r="F856" s="185">
        <f t="shared" si="95"/>
        <v>0.99962701123072062</v>
      </c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E856" s="23"/>
      <c r="BF856" s="23"/>
      <c r="BG856" s="23"/>
      <c r="BH856" s="23"/>
      <c r="BI856" s="23"/>
      <c r="BJ856" s="23"/>
      <c r="BK856" s="23"/>
      <c r="BL856" s="23"/>
      <c r="BM856" s="23"/>
      <c r="BN856" s="23"/>
      <c r="BO856" s="23"/>
      <c r="BP856" s="23"/>
      <c r="BQ856" s="23"/>
      <c r="BR856" s="23"/>
      <c r="BS856" s="23"/>
      <c r="BT856" s="23"/>
      <c r="BU856" s="23"/>
      <c r="BV856" s="23"/>
      <c r="BW856" s="23"/>
      <c r="BX856" s="23"/>
      <c r="BY856" s="23"/>
      <c r="BZ856" s="23"/>
      <c r="CA856" s="23"/>
      <c r="CB856" s="23"/>
      <c r="CC856" s="23"/>
      <c r="CD856" s="23"/>
      <c r="CE856" s="23"/>
      <c r="CF856" s="23"/>
      <c r="CG856" s="23"/>
      <c r="CH856" s="23"/>
      <c r="CI856" s="23"/>
      <c r="CJ856" s="23"/>
    </row>
    <row r="857" spans="1:88" ht="18.75" customHeight="1">
      <c r="A857" s="183">
        <f t="shared" si="96"/>
        <v>838</v>
      </c>
      <c r="B857" s="148" t="s">
        <v>52</v>
      </c>
      <c r="C857" s="64" t="s">
        <v>880</v>
      </c>
      <c r="D857" s="149">
        <v>9</v>
      </c>
      <c r="E857" s="184">
        <f t="shared" si="94"/>
        <v>3.0797237829958184E-5</v>
      </c>
      <c r="F857" s="185">
        <f t="shared" si="95"/>
        <v>0.99965780846855057</v>
      </c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E857" s="23"/>
      <c r="BF857" s="23"/>
      <c r="BG857" s="23"/>
      <c r="BH857" s="23"/>
      <c r="BI857" s="23"/>
      <c r="BJ857" s="23"/>
      <c r="BK857" s="23"/>
      <c r="BL857" s="23"/>
      <c r="BM857" s="23"/>
      <c r="BN857" s="23"/>
      <c r="BO857" s="23"/>
      <c r="BP857" s="23"/>
      <c r="BQ857" s="23"/>
      <c r="BR857" s="23"/>
      <c r="BS857" s="23"/>
      <c r="BT857" s="23"/>
      <c r="BU857" s="23"/>
      <c r="BV857" s="23"/>
      <c r="BW857" s="23"/>
      <c r="BX857" s="23"/>
      <c r="BY857" s="23"/>
      <c r="BZ857" s="23"/>
      <c r="CA857" s="23"/>
      <c r="CB857" s="23"/>
      <c r="CC857" s="23"/>
      <c r="CD857" s="23"/>
      <c r="CE857" s="23"/>
      <c r="CF857" s="23"/>
      <c r="CG857" s="23"/>
      <c r="CH857" s="23"/>
      <c r="CI857" s="23"/>
      <c r="CJ857" s="23"/>
    </row>
    <row r="858" spans="1:88" ht="18.75" customHeight="1">
      <c r="A858" s="183">
        <f t="shared" si="96"/>
        <v>839</v>
      </c>
      <c r="B858" s="148" t="s">
        <v>72</v>
      </c>
      <c r="C858" s="64" t="s">
        <v>895</v>
      </c>
      <c r="D858" s="149">
        <v>9</v>
      </c>
      <c r="E858" s="184">
        <f t="shared" si="94"/>
        <v>3.0797237829958184E-5</v>
      </c>
      <c r="F858" s="185">
        <f t="shared" si="95"/>
        <v>0.99968860570638052</v>
      </c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E858" s="23"/>
      <c r="BF858" s="23"/>
      <c r="BG858" s="23"/>
      <c r="BH858" s="23"/>
      <c r="BI858" s="23"/>
      <c r="BJ858" s="23"/>
      <c r="BK858" s="23"/>
      <c r="BL858" s="23"/>
      <c r="BM858" s="23"/>
      <c r="BN858" s="23"/>
      <c r="BO858" s="23"/>
      <c r="BP858" s="23"/>
      <c r="BQ858" s="23"/>
      <c r="BR858" s="23"/>
      <c r="BS858" s="23"/>
      <c r="BT858" s="23"/>
      <c r="BU858" s="23"/>
      <c r="BV858" s="23"/>
      <c r="BW858" s="23"/>
      <c r="BX858" s="23"/>
      <c r="BY858" s="23"/>
      <c r="BZ858" s="23"/>
      <c r="CA858" s="23"/>
      <c r="CB858" s="23"/>
      <c r="CC858" s="23"/>
      <c r="CD858" s="23"/>
      <c r="CE858" s="23"/>
      <c r="CF858" s="23"/>
      <c r="CG858" s="23"/>
      <c r="CH858" s="23"/>
      <c r="CI858" s="23"/>
      <c r="CJ858" s="23"/>
    </row>
    <row r="859" spans="1:88" ht="18.75" customHeight="1">
      <c r="A859" s="183">
        <f t="shared" si="96"/>
        <v>840</v>
      </c>
      <c r="B859" s="148" t="s">
        <v>52</v>
      </c>
      <c r="C859" s="64" t="s">
        <v>1499</v>
      </c>
      <c r="D859" s="149">
        <v>8</v>
      </c>
      <c r="E859" s="184">
        <f t="shared" si="94"/>
        <v>2.7375322515518386E-5</v>
      </c>
      <c r="F859" s="185">
        <f t="shared" si="95"/>
        <v>0.99971598102889603</v>
      </c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  <c r="BI859" s="23"/>
      <c r="BJ859" s="23"/>
      <c r="BK859" s="23"/>
      <c r="BL859" s="23"/>
      <c r="BM859" s="23"/>
      <c r="BN859" s="23"/>
      <c r="BO859" s="23"/>
      <c r="BP859" s="23"/>
      <c r="BQ859" s="23"/>
      <c r="BR859" s="23"/>
      <c r="BS859" s="23"/>
      <c r="BT859" s="23"/>
      <c r="BU859" s="23"/>
      <c r="BV859" s="23"/>
      <c r="BW859" s="23"/>
      <c r="BX859" s="23"/>
      <c r="BY859" s="23"/>
      <c r="BZ859" s="23"/>
      <c r="CA859" s="23"/>
      <c r="CB859" s="23"/>
      <c r="CC859" s="23"/>
      <c r="CD859" s="23"/>
      <c r="CE859" s="23"/>
      <c r="CF859" s="23"/>
      <c r="CG859" s="23"/>
      <c r="CH859" s="23"/>
      <c r="CI859" s="23"/>
      <c r="CJ859" s="23"/>
    </row>
    <row r="860" spans="1:88" ht="18.75" customHeight="1">
      <c r="A860" s="183">
        <f t="shared" si="96"/>
        <v>841</v>
      </c>
      <c r="B860" s="148" t="s">
        <v>52</v>
      </c>
      <c r="C860" s="64" t="s">
        <v>1541</v>
      </c>
      <c r="D860" s="149">
        <v>8</v>
      </c>
      <c r="E860" s="184">
        <f t="shared" si="94"/>
        <v>2.7375322515518386E-5</v>
      </c>
      <c r="F860" s="185">
        <f t="shared" si="95"/>
        <v>0.99974335635141154</v>
      </c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  <c r="BI860" s="23"/>
      <c r="BJ860" s="23"/>
      <c r="BK860" s="23"/>
      <c r="BL860" s="23"/>
      <c r="BM860" s="23"/>
      <c r="BN860" s="23"/>
      <c r="BO860" s="23"/>
      <c r="BP860" s="23"/>
      <c r="BQ860" s="23"/>
      <c r="BR860" s="23"/>
      <c r="BS860" s="23"/>
      <c r="BT860" s="23"/>
      <c r="BU860" s="23"/>
      <c r="BV860" s="23"/>
      <c r="BW860" s="23"/>
      <c r="BX860" s="23"/>
      <c r="BY860" s="23"/>
      <c r="BZ860" s="23"/>
      <c r="CA860" s="23"/>
      <c r="CB860" s="23"/>
      <c r="CC860" s="23"/>
      <c r="CD860" s="23"/>
      <c r="CE860" s="23"/>
      <c r="CF860" s="23"/>
      <c r="CG860" s="23"/>
      <c r="CH860" s="23"/>
      <c r="CI860" s="23"/>
      <c r="CJ860" s="23"/>
    </row>
    <row r="861" spans="1:88" ht="18.75" customHeight="1">
      <c r="A861" s="183">
        <f t="shared" si="96"/>
        <v>842</v>
      </c>
      <c r="B861" s="148" t="s">
        <v>61</v>
      </c>
      <c r="C861" s="64" t="s">
        <v>1658</v>
      </c>
      <c r="D861" s="149">
        <v>8</v>
      </c>
      <c r="E861" s="184">
        <f t="shared" si="94"/>
        <v>2.7375322515518386E-5</v>
      </c>
      <c r="F861" s="185">
        <f t="shared" si="95"/>
        <v>0.99977073167392705</v>
      </c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  <c r="BI861" s="23"/>
      <c r="BJ861" s="23"/>
      <c r="BK861" s="23"/>
      <c r="BL861" s="23"/>
      <c r="BM861" s="23"/>
      <c r="BN861" s="23"/>
      <c r="BO861" s="23"/>
      <c r="BP861" s="23"/>
      <c r="BQ861" s="23"/>
      <c r="BR861" s="23"/>
      <c r="BS861" s="23"/>
      <c r="BT861" s="23"/>
      <c r="BU861" s="23"/>
      <c r="BV861" s="23"/>
      <c r="BW861" s="23"/>
      <c r="BX861" s="23"/>
      <c r="BY861" s="23"/>
      <c r="BZ861" s="23"/>
      <c r="CA861" s="23"/>
      <c r="CB861" s="23"/>
      <c r="CC861" s="23"/>
      <c r="CD861" s="23"/>
      <c r="CE861" s="23"/>
      <c r="CF861" s="23"/>
      <c r="CG861" s="23"/>
      <c r="CH861" s="23"/>
      <c r="CI861" s="23"/>
      <c r="CJ861" s="23"/>
    </row>
    <row r="862" spans="1:88" ht="18.75" customHeight="1">
      <c r="A862" s="183">
        <f t="shared" si="96"/>
        <v>843</v>
      </c>
      <c r="B862" s="148" t="s">
        <v>61</v>
      </c>
      <c r="C862" s="64" t="s">
        <v>1725</v>
      </c>
      <c r="D862" s="149">
        <v>8</v>
      </c>
      <c r="E862" s="184">
        <f t="shared" si="94"/>
        <v>2.7375322515518386E-5</v>
      </c>
      <c r="F862" s="185">
        <f t="shared" si="95"/>
        <v>0.99979810699644256</v>
      </c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E862" s="23"/>
      <c r="BF862" s="23"/>
      <c r="BG862" s="23"/>
      <c r="BH862" s="23"/>
      <c r="BI862" s="23"/>
      <c r="BJ862" s="23"/>
      <c r="BK862" s="23"/>
      <c r="BL862" s="23"/>
      <c r="BM862" s="23"/>
      <c r="BN862" s="23"/>
      <c r="BO862" s="23"/>
      <c r="BP862" s="23"/>
      <c r="BQ862" s="23"/>
      <c r="BR862" s="23"/>
      <c r="BS862" s="23"/>
      <c r="BT862" s="23"/>
      <c r="BU862" s="23"/>
      <c r="BV862" s="23"/>
      <c r="BW862" s="23"/>
      <c r="BX862" s="23"/>
      <c r="BY862" s="23"/>
      <c r="BZ862" s="23"/>
      <c r="CA862" s="23"/>
      <c r="CB862" s="23"/>
      <c r="CC862" s="23"/>
      <c r="CD862" s="23"/>
      <c r="CE862" s="23"/>
      <c r="CF862" s="23"/>
      <c r="CG862" s="23"/>
      <c r="CH862" s="23"/>
      <c r="CI862" s="23"/>
      <c r="CJ862" s="23"/>
    </row>
    <row r="863" spans="1:88" ht="18.75" customHeight="1">
      <c r="A863" s="183">
        <f t="shared" si="96"/>
        <v>844</v>
      </c>
      <c r="B863" s="148" t="s">
        <v>52</v>
      </c>
      <c r="C863" s="64" t="s">
        <v>896</v>
      </c>
      <c r="D863" s="149">
        <v>7</v>
      </c>
      <c r="E863" s="184">
        <f t="shared" si="94"/>
        <v>2.3953407201078587E-5</v>
      </c>
      <c r="F863" s="185">
        <f t="shared" si="95"/>
        <v>0.99982206040364363</v>
      </c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E863" s="23"/>
      <c r="BF863" s="23"/>
      <c r="BG863" s="23"/>
      <c r="BH863" s="23"/>
      <c r="BI863" s="23"/>
      <c r="BJ863" s="23"/>
      <c r="BK863" s="23"/>
      <c r="BL863" s="23"/>
      <c r="BM863" s="23"/>
      <c r="BN863" s="23"/>
      <c r="BO863" s="23"/>
      <c r="BP863" s="23"/>
      <c r="BQ863" s="23"/>
      <c r="BR863" s="23"/>
      <c r="BS863" s="23"/>
      <c r="BT863" s="23"/>
      <c r="BU863" s="23"/>
      <c r="BV863" s="23"/>
      <c r="BW863" s="23"/>
      <c r="BX863" s="23"/>
      <c r="BY863" s="23"/>
      <c r="BZ863" s="23"/>
      <c r="CA863" s="23"/>
      <c r="CB863" s="23"/>
      <c r="CC863" s="23"/>
      <c r="CD863" s="23"/>
      <c r="CE863" s="23"/>
      <c r="CF863" s="23"/>
      <c r="CG863" s="23"/>
      <c r="CH863" s="23"/>
      <c r="CI863" s="23"/>
      <c r="CJ863" s="23"/>
    </row>
    <row r="864" spans="1:88" ht="18.75" customHeight="1">
      <c r="A864" s="183">
        <f t="shared" si="96"/>
        <v>845</v>
      </c>
      <c r="B864" s="148" t="s">
        <v>52</v>
      </c>
      <c r="C864" s="64" t="s">
        <v>1679</v>
      </c>
      <c r="D864" s="149">
        <v>7</v>
      </c>
      <c r="E864" s="184">
        <f t="shared" si="94"/>
        <v>2.3953407201078587E-5</v>
      </c>
      <c r="F864" s="185">
        <f t="shared" si="95"/>
        <v>0.9998460138108447</v>
      </c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E864" s="23"/>
      <c r="BF864" s="23"/>
      <c r="BG864" s="23"/>
      <c r="BH864" s="23"/>
      <c r="BI864" s="23"/>
      <c r="BJ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  <c r="CA864" s="23"/>
      <c r="CB864" s="23"/>
      <c r="CC864" s="23"/>
      <c r="CD864" s="23"/>
      <c r="CE864" s="23"/>
      <c r="CF864" s="23"/>
      <c r="CG864" s="23"/>
      <c r="CH864" s="23"/>
      <c r="CI864" s="23"/>
      <c r="CJ864" s="23"/>
    </row>
    <row r="865" spans="1:6" ht="18.75" customHeight="1">
      <c r="A865" s="183">
        <f t="shared" si="96"/>
        <v>846</v>
      </c>
      <c r="B865" s="148" t="s">
        <v>61</v>
      </c>
      <c r="C865" s="64" t="s">
        <v>1755</v>
      </c>
      <c r="D865" s="149">
        <v>7</v>
      </c>
      <c r="E865" s="184">
        <f t="shared" si="94"/>
        <v>2.3953407201078587E-5</v>
      </c>
      <c r="F865" s="185">
        <f t="shared" si="95"/>
        <v>0.99986996721804577</v>
      </c>
    </row>
    <row r="866" spans="1:6" ht="18.75" customHeight="1">
      <c r="A866" s="183">
        <f t="shared" si="96"/>
        <v>847</v>
      </c>
      <c r="B866" s="148" t="s">
        <v>64</v>
      </c>
      <c r="C866" s="64" t="s">
        <v>904</v>
      </c>
      <c r="D866" s="149">
        <v>7</v>
      </c>
      <c r="E866" s="184">
        <f t="shared" si="94"/>
        <v>2.3953407201078587E-5</v>
      </c>
      <c r="F866" s="185">
        <f t="shared" si="95"/>
        <v>0.99989392062524685</v>
      </c>
    </row>
    <row r="867" spans="1:6" ht="18.75" customHeight="1">
      <c r="A867" s="183">
        <f t="shared" si="96"/>
        <v>848</v>
      </c>
      <c r="B867" s="148" t="s">
        <v>61</v>
      </c>
      <c r="C867" s="64" t="s">
        <v>911</v>
      </c>
      <c r="D867" s="149">
        <v>6</v>
      </c>
      <c r="E867" s="184">
        <f t="shared" si="94"/>
        <v>2.0531491886638788E-5</v>
      </c>
      <c r="F867" s="185">
        <f t="shared" si="95"/>
        <v>0.99991445211713348</v>
      </c>
    </row>
    <row r="868" spans="1:6" ht="18.75" customHeight="1">
      <c r="A868" s="183">
        <f t="shared" si="96"/>
        <v>849</v>
      </c>
      <c r="B868" s="148" t="s">
        <v>52</v>
      </c>
      <c r="C868" s="64" t="s">
        <v>1726</v>
      </c>
      <c r="D868" s="149">
        <v>6</v>
      </c>
      <c r="E868" s="184">
        <f t="shared" si="94"/>
        <v>2.0531491886638788E-5</v>
      </c>
      <c r="F868" s="185">
        <f t="shared" si="95"/>
        <v>0.99993498360902011</v>
      </c>
    </row>
    <row r="869" spans="1:6" ht="18.75" customHeight="1">
      <c r="A869" s="183">
        <f t="shared" si="96"/>
        <v>850</v>
      </c>
      <c r="B869" s="148" t="s">
        <v>52</v>
      </c>
      <c r="C869" s="64" t="s">
        <v>910</v>
      </c>
      <c r="D869" s="149">
        <v>6</v>
      </c>
      <c r="E869" s="184">
        <f t="shared" si="94"/>
        <v>2.0531491886638788E-5</v>
      </c>
      <c r="F869" s="185">
        <f t="shared" si="95"/>
        <v>0.99995551510090674</v>
      </c>
    </row>
    <row r="870" spans="1:6" ht="18.75" customHeight="1">
      <c r="A870" s="183">
        <f>A869+1</f>
        <v>851</v>
      </c>
      <c r="B870" s="148" t="s">
        <v>61</v>
      </c>
      <c r="C870" s="64" t="s">
        <v>907</v>
      </c>
      <c r="D870" s="149">
        <v>5</v>
      </c>
      <c r="E870" s="184">
        <f t="shared" si="94"/>
        <v>1.710957657219899E-5</v>
      </c>
      <c r="F870" s="185">
        <f t="shared" si="95"/>
        <v>0.99997262467747894</v>
      </c>
    </row>
    <row r="871" spans="1:6" ht="18.75" customHeight="1">
      <c r="A871" s="183">
        <f>A870+1</f>
        <v>852</v>
      </c>
      <c r="B871" s="148" t="s">
        <v>52</v>
      </c>
      <c r="C871" s="64" t="s">
        <v>903</v>
      </c>
      <c r="D871" s="149">
        <v>5</v>
      </c>
      <c r="E871" s="184">
        <f t="shared" si="94"/>
        <v>1.710957657219899E-5</v>
      </c>
      <c r="F871" s="185">
        <f t="shared" si="95"/>
        <v>0.99998973425405113</v>
      </c>
    </row>
    <row r="872" spans="1:6" ht="18.75" customHeight="1">
      <c r="A872" s="183">
        <f>A871+1</f>
        <v>853</v>
      </c>
      <c r="B872" s="148" t="s">
        <v>72</v>
      </c>
      <c r="C872" s="64" t="s">
        <v>1800</v>
      </c>
      <c r="D872" s="149">
        <v>3</v>
      </c>
      <c r="E872" s="184">
        <f t="shared" si="94"/>
        <v>1.0265745943319394E-5</v>
      </c>
      <c r="F872" s="185">
        <f t="shared" si="95"/>
        <v>0.99999999999999445</v>
      </c>
    </row>
    <row r="873" spans="1:6" ht="18.75" customHeight="1">
      <c r="A873" s="261" t="s">
        <v>1472</v>
      </c>
      <c r="B873" s="262"/>
      <c r="C873" s="263"/>
      <c r="D873" s="180">
        <v>292234</v>
      </c>
      <c r="E873" s="152">
        <f t="shared" ref="E873" si="97">D873/$D$873</f>
        <v>1</v>
      </c>
      <c r="F873" s="186"/>
    </row>
  </sheetData>
  <mergeCells count="71">
    <mergeCell ref="B12:C12"/>
    <mergeCell ref="I12:J12"/>
    <mergeCell ref="I10:J10"/>
    <mergeCell ref="I13:J13"/>
    <mergeCell ref="B13:C13"/>
    <mergeCell ref="P10:Q10"/>
    <mergeCell ref="P11:Q11"/>
    <mergeCell ref="W10:X10"/>
    <mergeCell ref="P12:Q12"/>
    <mergeCell ref="BE17:BJ17"/>
    <mergeCell ref="AQ17:AV17"/>
    <mergeCell ref="AQ18:AV18"/>
    <mergeCell ref="W13:X13"/>
    <mergeCell ref="AJ17:AO17"/>
    <mergeCell ref="BE18:BJ18"/>
    <mergeCell ref="B2:E2"/>
    <mergeCell ref="I2:L2"/>
    <mergeCell ref="I4:J4"/>
    <mergeCell ref="B4:C4"/>
    <mergeCell ref="I5:J5"/>
    <mergeCell ref="B5:C5"/>
    <mergeCell ref="W5:X5"/>
    <mergeCell ref="W6:X6"/>
    <mergeCell ref="W9:X9"/>
    <mergeCell ref="P2:S2"/>
    <mergeCell ref="P4:Q4"/>
    <mergeCell ref="P5:Q5"/>
    <mergeCell ref="P6:Q6"/>
    <mergeCell ref="P7:Q7"/>
    <mergeCell ref="W7:X7"/>
    <mergeCell ref="W8:X8"/>
    <mergeCell ref="P8:Q8"/>
    <mergeCell ref="P9:Q9"/>
    <mergeCell ref="B6:C6"/>
    <mergeCell ref="I6:J6"/>
    <mergeCell ref="B11:C11"/>
    <mergeCell ref="B9:C9"/>
    <mergeCell ref="B10:C10"/>
    <mergeCell ref="I7:J7"/>
    <mergeCell ref="B7:C7"/>
    <mergeCell ref="B8:C8"/>
    <mergeCell ref="I8:J8"/>
    <mergeCell ref="I11:J11"/>
    <mergeCell ref="I9:J9"/>
    <mergeCell ref="AX208:AZ208"/>
    <mergeCell ref="BE86:BG86"/>
    <mergeCell ref="W2:Z2"/>
    <mergeCell ref="W4:X4"/>
    <mergeCell ref="W11:X11"/>
    <mergeCell ref="W12:X12"/>
    <mergeCell ref="AJ18:AO18"/>
    <mergeCell ref="AX17:BC17"/>
    <mergeCell ref="AX18:BC18"/>
    <mergeCell ref="V17:AA17"/>
    <mergeCell ref="V176:X176"/>
    <mergeCell ref="AC39:AE39"/>
    <mergeCell ref="AJ109:AL109"/>
    <mergeCell ref="AQ134:AS134"/>
    <mergeCell ref="AC17:AH17"/>
    <mergeCell ref="AC18:AH18"/>
    <mergeCell ref="A873:C873"/>
    <mergeCell ref="H162:J162"/>
    <mergeCell ref="V290:X290"/>
    <mergeCell ref="A17:F17"/>
    <mergeCell ref="A18:F18"/>
    <mergeCell ref="H17:M17"/>
    <mergeCell ref="H18:M18"/>
    <mergeCell ref="O17:T17"/>
    <mergeCell ref="O18:T18"/>
    <mergeCell ref="O99:Q99"/>
    <mergeCell ref="V18:AA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61" hidden="1" customWidth="1"/>
    <col min="2" max="2" width="33.85546875" style="61" hidden="1" customWidth="1"/>
    <col min="3" max="3" width="0" style="61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86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61" customFormat="1">
      <c r="M1" s="86"/>
    </row>
    <row r="2" spans="1:53" s="61" customFormat="1" ht="18.75">
      <c r="G2" s="275" t="s">
        <v>921</v>
      </c>
      <c r="H2" s="275"/>
      <c r="I2" s="275"/>
      <c r="J2" s="275"/>
      <c r="K2" s="275"/>
      <c r="L2" s="76"/>
      <c r="M2" s="275" t="s">
        <v>1455</v>
      </c>
      <c r="N2" s="275"/>
      <c r="O2" s="275"/>
      <c r="P2" s="275"/>
      <c r="Q2" s="275"/>
      <c r="S2" s="275" t="s">
        <v>924</v>
      </c>
      <c r="T2" s="275"/>
      <c r="U2" s="275"/>
      <c r="V2" s="275"/>
      <c r="W2" s="275"/>
      <c r="Y2" s="275" t="s">
        <v>925</v>
      </c>
      <c r="Z2" s="275"/>
      <c r="AA2" s="275"/>
      <c r="AB2" s="275"/>
      <c r="AC2" s="275"/>
      <c r="AE2" s="275" t="s">
        <v>926</v>
      </c>
      <c r="AF2" s="275"/>
      <c r="AG2" s="275"/>
      <c r="AH2" s="275"/>
      <c r="AI2" s="275"/>
      <c r="AK2" s="275" t="s">
        <v>927</v>
      </c>
      <c r="AL2" s="275"/>
      <c r="AM2" s="275"/>
      <c r="AN2" s="275"/>
      <c r="AO2" s="275"/>
      <c r="AQ2" s="275" t="s">
        <v>928</v>
      </c>
      <c r="AR2" s="275"/>
      <c r="AS2" s="275"/>
      <c r="AT2" s="275"/>
      <c r="AU2" s="275"/>
      <c r="AW2" s="275" t="s">
        <v>923</v>
      </c>
      <c r="AX2" s="275"/>
      <c r="AY2" s="275"/>
      <c r="AZ2" s="275"/>
      <c r="BA2" s="275"/>
    </row>
    <row r="3" spans="1:53" s="61" customFormat="1" ht="18.75">
      <c r="G3" s="276" t="s">
        <v>1456</v>
      </c>
      <c r="H3" s="276"/>
      <c r="I3" s="276"/>
      <c r="J3" s="276"/>
      <c r="K3" s="276"/>
      <c r="L3" s="77"/>
      <c r="M3" s="276" t="s">
        <v>1456</v>
      </c>
      <c r="N3" s="276"/>
      <c r="O3" s="276"/>
      <c r="P3" s="276"/>
      <c r="Q3" s="276"/>
      <c r="S3" s="276" t="s">
        <v>1456</v>
      </c>
      <c r="T3" s="276"/>
      <c r="U3" s="276"/>
      <c r="V3" s="276"/>
      <c r="W3" s="276"/>
      <c r="Y3" s="276" t="s">
        <v>1456</v>
      </c>
      <c r="Z3" s="276"/>
      <c r="AA3" s="276"/>
      <c r="AB3" s="276"/>
      <c r="AC3" s="276"/>
      <c r="AE3" s="276" t="s">
        <v>1456</v>
      </c>
      <c r="AF3" s="276"/>
      <c r="AG3" s="276"/>
      <c r="AH3" s="276"/>
      <c r="AI3" s="276"/>
      <c r="AK3" s="276" t="s">
        <v>1456</v>
      </c>
      <c r="AL3" s="276"/>
      <c r="AM3" s="276"/>
      <c r="AN3" s="276"/>
      <c r="AO3" s="276"/>
      <c r="AQ3" s="276" t="s">
        <v>1456</v>
      </c>
      <c r="AR3" s="276"/>
      <c r="AS3" s="276"/>
      <c r="AT3" s="276"/>
      <c r="AU3" s="276"/>
      <c r="AW3" s="276" t="s">
        <v>1456</v>
      </c>
      <c r="AX3" s="276"/>
      <c r="AY3" s="276"/>
      <c r="AZ3" s="276"/>
      <c r="BA3" s="276"/>
    </row>
    <row r="4" spans="1:53" s="61" customFormat="1" ht="15.75">
      <c r="A4" s="61" t="s">
        <v>916</v>
      </c>
      <c r="B4" s="61" t="s">
        <v>46</v>
      </c>
      <c r="C4" s="61" t="s">
        <v>47</v>
      </c>
      <c r="D4" s="61" t="s">
        <v>1453</v>
      </c>
      <c r="E4" s="61" t="s">
        <v>1454</v>
      </c>
      <c r="G4" s="75" t="s">
        <v>44</v>
      </c>
      <c r="H4" s="75" t="s">
        <v>46</v>
      </c>
      <c r="I4" s="44" t="s">
        <v>47</v>
      </c>
      <c r="J4" s="89" t="s">
        <v>1457</v>
      </c>
      <c r="K4" s="89" t="s">
        <v>1458</v>
      </c>
      <c r="L4" s="9"/>
      <c r="M4" s="75" t="s">
        <v>44</v>
      </c>
      <c r="N4" s="75" t="s">
        <v>46</v>
      </c>
      <c r="O4" s="44" t="s">
        <v>47</v>
      </c>
      <c r="P4" s="89" t="s">
        <v>1457</v>
      </c>
      <c r="Q4" s="89" t="s">
        <v>1458</v>
      </c>
      <c r="S4" s="75" t="s">
        <v>44</v>
      </c>
      <c r="T4" s="75" t="s">
        <v>46</v>
      </c>
      <c r="U4" s="44" t="s">
        <v>47</v>
      </c>
      <c r="V4" s="89" t="s">
        <v>1457</v>
      </c>
      <c r="W4" s="89" t="s">
        <v>1458</v>
      </c>
      <c r="Y4" s="75" t="s">
        <v>44</v>
      </c>
      <c r="Z4" s="75" t="s">
        <v>46</v>
      </c>
      <c r="AA4" s="44" t="s">
        <v>47</v>
      </c>
      <c r="AB4" s="89" t="s">
        <v>1457</v>
      </c>
      <c r="AC4" s="89" t="s">
        <v>1458</v>
      </c>
      <c r="AE4" s="75" t="s">
        <v>44</v>
      </c>
      <c r="AF4" s="75" t="s">
        <v>46</v>
      </c>
      <c r="AG4" s="44" t="s">
        <v>47</v>
      </c>
      <c r="AH4" s="89" t="s">
        <v>1457</v>
      </c>
      <c r="AI4" s="89" t="s">
        <v>1458</v>
      </c>
      <c r="AK4" s="75" t="s">
        <v>44</v>
      </c>
      <c r="AL4" s="75" t="s">
        <v>46</v>
      </c>
      <c r="AM4" s="44" t="s">
        <v>47</v>
      </c>
      <c r="AN4" s="89" t="s">
        <v>1457</v>
      </c>
      <c r="AO4" s="89" t="s">
        <v>1458</v>
      </c>
      <c r="AQ4" s="75" t="s">
        <v>44</v>
      </c>
      <c r="AR4" s="75" t="s">
        <v>46</v>
      </c>
      <c r="AS4" s="44" t="s">
        <v>47</v>
      </c>
      <c r="AT4" s="89" t="s">
        <v>1457</v>
      </c>
      <c r="AU4" s="89" t="s">
        <v>1458</v>
      </c>
      <c r="AW4" s="75" t="s">
        <v>44</v>
      </c>
      <c r="AX4" s="75" t="s">
        <v>46</v>
      </c>
      <c r="AY4" s="44" t="s">
        <v>47</v>
      </c>
      <c r="AZ4" s="89" t="s">
        <v>1457</v>
      </c>
      <c r="BA4" s="89" t="s">
        <v>1458</v>
      </c>
    </row>
    <row r="5" spans="1:53">
      <c r="A5" s="48" t="s">
        <v>56</v>
      </c>
      <c r="B5" s="48" t="s">
        <v>681</v>
      </c>
      <c r="C5" s="68">
        <v>28</v>
      </c>
      <c r="D5" s="83">
        <v>16</v>
      </c>
      <c r="E5" s="66">
        <f>1-(D5/C5)</f>
        <v>0.4285714285714286</v>
      </c>
      <c r="G5" s="82">
        <v>1</v>
      </c>
      <c r="H5" s="48" t="s">
        <v>887</v>
      </c>
      <c r="I5" s="68">
        <v>6</v>
      </c>
      <c r="J5" s="83">
        <v>0</v>
      </c>
      <c r="K5" s="66">
        <f t="shared" ref="K5:K36" si="0">1-(J5/I5)</f>
        <v>1</v>
      </c>
      <c r="M5" s="82">
        <v>1</v>
      </c>
      <c r="N5" s="48" t="s">
        <v>483</v>
      </c>
      <c r="O5" s="68">
        <v>63</v>
      </c>
      <c r="P5" s="83">
        <v>11</v>
      </c>
      <c r="Q5" s="66">
        <f t="shared" ref="Q5:Q36" si="1">1-(P5/O5)</f>
        <v>0.82539682539682535</v>
      </c>
      <c r="S5" s="82">
        <v>1</v>
      </c>
      <c r="T5" s="48" t="s">
        <v>625</v>
      </c>
      <c r="U5" s="68">
        <v>35</v>
      </c>
      <c r="V5" s="83">
        <v>13</v>
      </c>
      <c r="W5" s="66">
        <f t="shared" ref="W5:W24" si="2">1-(V5/U5)</f>
        <v>0.62857142857142856</v>
      </c>
      <c r="Y5" s="82">
        <v>1</v>
      </c>
      <c r="Z5" s="48" t="s">
        <v>907</v>
      </c>
      <c r="AA5" s="68">
        <v>3</v>
      </c>
      <c r="AB5" s="83">
        <v>0</v>
      </c>
      <c r="AC5" s="66">
        <f t="shared" ref="AC5:AC36" si="3">1-(AB5/AA5)</f>
        <v>1</v>
      </c>
      <c r="AE5" s="82">
        <v>1</v>
      </c>
      <c r="AF5" s="48" t="s">
        <v>897</v>
      </c>
      <c r="AG5" s="68">
        <v>5</v>
      </c>
      <c r="AH5" s="83">
        <v>1</v>
      </c>
      <c r="AI5" s="66">
        <f t="shared" ref="AI5:AI36" si="4">1-(AH5/AG5)</f>
        <v>0.8</v>
      </c>
      <c r="AK5" s="82">
        <v>1</v>
      </c>
      <c r="AL5" s="48" t="s">
        <v>827</v>
      </c>
      <c r="AM5" s="68">
        <v>12</v>
      </c>
      <c r="AN5" s="83">
        <v>2</v>
      </c>
      <c r="AO5" s="66">
        <f t="shared" ref="AO5:AO36" si="5">1-(AN5/AM5)</f>
        <v>0.83333333333333337</v>
      </c>
      <c r="AQ5" s="82">
        <v>1</v>
      </c>
      <c r="AR5" s="48" t="s">
        <v>512</v>
      </c>
      <c r="AS5" s="68">
        <v>57</v>
      </c>
      <c r="AT5" s="83">
        <v>18</v>
      </c>
      <c r="AU5" s="66">
        <f t="shared" ref="AU5:AU36" si="6">1-(AT5/AS5)</f>
        <v>0.68421052631578949</v>
      </c>
      <c r="AW5" s="82">
        <v>1</v>
      </c>
      <c r="AX5" s="48" t="s">
        <v>824</v>
      </c>
      <c r="AY5" s="68">
        <v>12</v>
      </c>
      <c r="AZ5" s="83">
        <v>1</v>
      </c>
      <c r="BA5" s="66">
        <f t="shared" ref="BA5:BA36" si="7">1-(AZ5/AY5)</f>
        <v>0.91666666666666663</v>
      </c>
    </row>
    <row r="6" spans="1:53">
      <c r="A6" s="48" t="s">
        <v>52</v>
      </c>
      <c r="B6" s="48" t="s">
        <v>163</v>
      </c>
      <c r="C6" s="68">
        <v>349</v>
      </c>
      <c r="D6" s="83">
        <v>203</v>
      </c>
      <c r="E6" s="66">
        <f t="shared" ref="E6:E69" si="8">1-(D6/C6)</f>
        <v>0.41833810888252154</v>
      </c>
      <c r="G6" s="82">
        <f>+G5+1</f>
        <v>2</v>
      </c>
      <c r="H6" s="48" t="s">
        <v>910</v>
      </c>
      <c r="I6" s="68">
        <v>2</v>
      </c>
      <c r="J6" s="83">
        <v>0</v>
      </c>
      <c r="K6" s="66">
        <f t="shared" si="0"/>
        <v>1</v>
      </c>
      <c r="M6" s="82">
        <f>M5+1</f>
        <v>2</v>
      </c>
      <c r="N6" s="48" t="s">
        <v>597</v>
      </c>
      <c r="O6" s="68">
        <v>41</v>
      </c>
      <c r="P6" s="83">
        <v>9</v>
      </c>
      <c r="Q6" s="66">
        <f t="shared" si="1"/>
        <v>0.78048780487804881</v>
      </c>
      <c r="S6" s="82">
        <f>S5+1</f>
        <v>2</v>
      </c>
      <c r="T6" s="48" t="s">
        <v>205</v>
      </c>
      <c r="U6" s="68">
        <v>252</v>
      </c>
      <c r="V6" s="83">
        <v>109</v>
      </c>
      <c r="W6" s="66">
        <f t="shared" si="2"/>
        <v>0.56746031746031744</v>
      </c>
      <c r="Y6" s="82">
        <f>Y5+1</f>
        <v>2</v>
      </c>
      <c r="Z6" s="48" t="s">
        <v>911</v>
      </c>
      <c r="AA6" s="68">
        <v>1</v>
      </c>
      <c r="AB6" s="83">
        <v>0</v>
      </c>
      <c r="AC6" s="66">
        <f t="shared" si="3"/>
        <v>1</v>
      </c>
      <c r="AE6" s="82">
        <f>AE5+1</f>
        <v>2</v>
      </c>
      <c r="AF6" s="48" t="s">
        <v>874</v>
      </c>
      <c r="AG6" s="68">
        <v>9</v>
      </c>
      <c r="AH6" s="83">
        <v>2</v>
      </c>
      <c r="AI6" s="66">
        <f t="shared" si="4"/>
        <v>0.77777777777777779</v>
      </c>
      <c r="AK6" s="82">
        <f>AK5+1</f>
        <v>2</v>
      </c>
      <c r="AL6" s="48" t="s">
        <v>780</v>
      </c>
      <c r="AM6" s="68">
        <v>18</v>
      </c>
      <c r="AN6" s="83">
        <v>3</v>
      </c>
      <c r="AO6" s="66">
        <f t="shared" si="5"/>
        <v>0.83333333333333337</v>
      </c>
      <c r="AQ6" s="82">
        <f>AQ5+1</f>
        <v>2</v>
      </c>
      <c r="AR6" s="48" t="s">
        <v>431</v>
      </c>
      <c r="AS6" s="68">
        <v>75</v>
      </c>
      <c r="AT6" s="83">
        <v>26</v>
      </c>
      <c r="AU6" s="66">
        <f t="shared" si="6"/>
        <v>0.65333333333333332</v>
      </c>
      <c r="AW6" s="82">
        <f>AW5+1</f>
        <v>2</v>
      </c>
      <c r="AX6" s="48" t="s">
        <v>701</v>
      </c>
      <c r="AY6" s="68">
        <v>26</v>
      </c>
      <c r="AZ6" s="83">
        <v>5</v>
      </c>
      <c r="BA6" s="66">
        <f t="shared" si="7"/>
        <v>0.80769230769230771</v>
      </c>
    </row>
    <row r="7" spans="1:53">
      <c r="A7" s="48" t="s">
        <v>58</v>
      </c>
      <c r="B7" s="48" t="s">
        <v>304</v>
      </c>
      <c r="C7" s="68">
        <v>136</v>
      </c>
      <c r="D7" s="83">
        <v>85</v>
      </c>
      <c r="E7" s="66">
        <f t="shared" si="8"/>
        <v>0.375</v>
      </c>
      <c r="G7" s="82">
        <f t="shared" ref="G7:G70" si="9">+G6+1</f>
        <v>3</v>
      </c>
      <c r="H7" s="48" t="s">
        <v>828</v>
      </c>
      <c r="I7" s="68">
        <v>12</v>
      </c>
      <c r="J7" s="83">
        <v>1</v>
      </c>
      <c r="K7" s="66">
        <f t="shared" si="0"/>
        <v>0.91666666666666663</v>
      </c>
      <c r="M7" s="82">
        <f t="shared" ref="M7:M70" si="10">M6+1</f>
        <v>3</v>
      </c>
      <c r="N7" s="48" t="s">
        <v>537</v>
      </c>
      <c r="O7" s="68">
        <v>52</v>
      </c>
      <c r="P7" s="83">
        <v>14</v>
      </c>
      <c r="Q7" s="66">
        <f t="shared" si="1"/>
        <v>0.73076923076923084</v>
      </c>
      <c r="S7" s="82">
        <f t="shared" ref="S7:S23" si="11">S6+1</f>
        <v>3</v>
      </c>
      <c r="T7" s="48" t="s">
        <v>345</v>
      </c>
      <c r="U7" s="68">
        <v>112</v>
      </c>
      <c r="V7" s="83">
        <v>52</v>
      </c>
      <c r="W7" s="66">
        <f t="shared" si="2"/>
        <v>0.5357142857142857</v>
      </c>
      <c r="Y7" s="82">
        <f t="shared" ref="Y7:Y70" si="12">Y6+1</f>
        <v>3</v>
      </c>
      <c r="Z7" s="48" t="s">
        <v>859</v>
      </c>
      <c r="AA7" s="68">
        <v>10</v>
      </c>
      <c r="AB7" s="83">
        <v>1</v>
      </c>
      <c r="AC7" s="66">
        <f t="shared" si="3"/>
        <v>0.9</v>
      </c>
      <c r="AE7" s="82">
        <v>2</v>
      </c>
      <c r="AF7" s="48" t="s">
        <v>749</v>
      </c>
      <c r="AG7" s="68">
        <v>21</v>
      </c>
      <c r="AH7" s="83">
        <v>5</v>
      </c>
      <c r="AI7" s="66">
        <f t="shared" si="4"/>
        <v>0.76190476190476186</v>
      </c>
      <c r="AK7" s="82">
        <v>2</v>
      </c>
      <c r="AL7" s="48" t="s">
        <v>632</v>
      </c>
      <c r="AM7" s="68">
        <v>34</v>
      </c>
      <c r="AN7" s="83">
        <v>9</v>
      </c>
      <c r="AO7" s="66">
        <f t="shared" si="5"/>
        <v>0.73529411764705888</v>
      </c>
      <c r="AQ7" s="82">
        <v>2</v>
      </c>
      <c r="AR7" s="48" t="s">
        <v>617</v>
      </c>
      <c r="AS7" s="68">
        <v>37</v>
      </c>
      <c r="AT7" s="83">
        <v>13</v>
      </c>
      <c r="AU7" s="66">
        <f t="shared" si="6"/>
        <v>0.64864864864864868</v>
      </c>
      <c r="AW7" s="82">
        <v>2</v>
      </c>
      <c r="AX7" s="48" t="s">
        <v>623</v>
      </c>
      <c r="AY7" s="68">
        <v>36</v>
      </c>
      <c r="AZ7" s="83">
        <v>8</v>
      </c>
      <c r="BA7" s="66">
        <f t="shared" si="7"/>
        <v>0.77777777777777779</v>
      </c>
    </row>
    <row r="8" spans="1:53">
      <c r="A8" s="48" t="s">
        <v>58</v>
      </c>
      <c r="B8" s="48" t="s">
        <v>608</v>
      </c>
      <c r="C8" s="68">
        <v>39</v>
      </c>
      <c r="D8" s="83">
        <v>35</v>
      </c>
      <c r="E8" s="66">
        <f t="shared" si="8"/>
        <v>0.10256410256410253</v>
      </c>
      <c r="G8" s="82">
        <f t="shared" si="9"/>
        <v>4</v>
      </c>
      <c r="H8" s="48" t="s">
        <v>882</v>
      </c>
      <c r="I8" s="68">
        <v>7</v>
      </c>
      <c r="J8" s="83">
        <v>1</v>
      </c>
      <c r="K8" s="66">
        <f t="shared" si="0"/>
        <v>0.85714285714285721</v>
      </c>
      <c r="M8" s="82">
        <f t="shared" si="10"/>
        <v>4</v>
      </c>
      <c r="N8" s="48" t="s">
        <v>360</v>
      </c>
      <c r="O8" s="68">
        <v>106</v>
      </c>
      <c r="P8" s="83">
        <v>29</v>
      </c>
      <c r="Q8" s="66">
        <f t="shared" si="1"/>
        <v>0.72641509433962259</v>
      </c>
      <c r="S8" s="82">
        <f t="shared" si="11"/>
        <v>4</v>
      </c>
      <c r="T8" s="48" t="s">
        <v>791</v>
      </c>
      <c r="U8" s="68">
        <v>17</v>
      </c>
      <c r="V8" s="83">
        <v>8</v>
      </c>
      <c r="W8" s="66">
        <f t="shared" si="2"/>
        <v>0.52941176470588236</v>
      </c>
      <c r="Y8" s="82">
        <f t="shared" si="12"/>
        <v>4</v>
      </c>
      <c r="Z8" s="48" t="s">
        <v>894</v>
      </c>
      <c r="AA8" s="68">
        <v>6</v>
      </c>
      <c r="AB8" s="83">
        <v>1</v>
      </c>
      <c r="AC8" s="66">
        <f t="shared" si="3"/>
        <v>0.83333333333333337</v>
      </c>
      <c r="AE8" s="82">
        <f>AE7+1</f>
        <v>3</v>
      </c>
      <c r="AF8" s="48" t="s">
        <v>825</v>
      </c>
      <c r="AG8" s="68">
        <v>12</v>
      </c>
      <c r="AH8" s="83">
        <v>3</v>
      </c>
      <c r="AI8" s="66">
        <f t="shared" si="4"/>
        <v>0.75</v>
      </c>
      <c r="AK8" s="82">
        <f>AK7+1</f>
        <v>3</v>
      </c>
      <c r="AL8" s="48" t="s">
        <v>418</v>
      </c>
      <c r="AM8" s="68">
        <v>78</v>
      </c>
      <c r="AN8" s="83">
        <v>26</v>
      </c>
      <c r="AO8" s="66">
        <f t="shared" si="5"/>
        <v>0.66666666666666674</v>
      </c>
      <c r="AQ8" s="82">
        <f>AQ7+1</f>
        <v>3</v>
      </c>
      <c r="AR8" s="48" t="s">
        <v>664</v>
      </c>
      <c r="AS8" s="68">
        <v>31</v>
      </c>
      <c r="AT8" s="83">
        <v>11</v>
      </c>
      <c r="AU8" s="66">
        <f t="shared" si="6"/>
        <v>0.64516129032258063</v>
      </c>
      <c r="AW8" s="82">
        <f>AW7+1</f>
        <v>3</v>
      </c>
      <c r="AX8" s="48" t="s">
        <v>386</v>
      </c>
      <c r="AY8" s="68">
        <v>90</v>
      </c>
      <c r="AZ8" s="83">
        <v>24</v>
      </c>
      <c r="BA8" s="66">
        <f t="shared" si="7"/>
        <v>0.73333333333333339</v>
      </c>
    </row>
    <row r="9" spans="1:53">
      <c r="A9" s="48" t="s">
        <v>64</v>
      </c>
      <c r="B9" s="48" t="s">
        <v>716</v>
      </c>
      <c r="C9" s="68">
        <v>24</v>
      </c>
      <c r="D9" s="83">
        <v>16</v>
      </c>
      <c r="E9" s="66">
        <f t="shared" si="8"/>
        <v>0.33333333333333337</v>
      </c>
      <c r="G9" s="82">
        <f t="shared" si="9"/>
        <v>5</v>
      </c>
      <c r="H9" s="48" t="s">
        <v>876</v>
      </c>
      <c r="I9" s="68">
        <v>8</v>
      </c>
      <c r="J9" s="83">
        <v>2</v>
      </c>
      <c r="K9" s="66">
        <f t="shared" si="0"/>
        <v>0.75</v>
      </c>
      <c r="M9" s="82">
        <f t="shared" si="10"/>
        <v>5</v>
      </c>
      <c r="N9" s="48" t="s">
        <v>724</v>
      </c>
      <c r="O9" s="68">
        <v>24</v>
      </c>
      <c r="P9" s="83">
        <v>7</v>
      </c>
      <c r="Q9" s="66">
        <f t="shared" si="1"/>
        <v>0.70833333333333326</v>
      </c>
      <c r="S9" s="82">
        <f t="shared" si="11"/>
        <v>5</v>
      </c>
      <c r="T9" s="48" t="s">
        <v>559</v>
      </c>
      <c r="U9" s="68">
        <v>48</v>
      </c>
      <c r="V9" s="83">
        <v>23</v>
      </c>
      <c r="W9" s="66">
        <f t="shared" si="2"/>
        <v>0.52083333333333326</v>
      </c>
      <c r="Y9" s="82">
        <f t="shared" si="12"/>
        <v>5</v>
      </c>
      <c r="Z9" s="48" t="s">
        <v>729</v>
      </c>
      <c r="AA9" s="68">
        <v>23</v>
      </c>
      <c r="AB9" s="83">
        <v>4</v>
      </c>
      <c r="AC9" s="66">
        <f t="shared" si="3"/>
        <v>0.82608695652173914</v>
      </c>
      <c r="AE9" s="82">
        <v>3</v>
      </c>
      <c r="AF9" s="48" t="s">
        <v>758</v>
      </c>
      <c r="AG9" s="68">
        <v>20</v>
      </c>
      <c r="AH9" s="83">
        <v>5</v>
      </c>
      <c r="AI9" s="66">
        <f t="shared" si="4"/>
        <v>0.75</v>
      </c>
      <c r="AK9" s="82">
        <v>3</v>
      </c>
      <c r="AL9" s="48" t="s">
        <v>871</v>
      </c>
      <c r="AM9" s="68">
        <v>9</v>
      </c>
      <c r="AN9" s="83">
        <v>3</v>
      </c>
      <c r="AO9" s="66">
        <f t="shared" si="5"/>
        <v>0.66666666666666674</v>
      </c>
      <c r="AQ9" s="82">
        <v>3</v>
      </c>
      <c r="AR9" s="48" t="s">
        <v>525</v>
      </c>
      <c r="AS9" s="68">
        <v>54</v>
      </c>
      <c r="AT9" s="83">
        <v>20</v>
      </c>
      <c r="AU9" s="66">
        <f t="shared" si="6"/>
        <v>0.62962962962962965</v>
      </c>
      <c r="AW9" s="82">
        <v>3</v>
      </c>
      <c r="AX9" s="48" t="s">
        <v>740</v>
      </c>
      <c r="AY9" s="68">
        <v>22</v>
      </c>
      <c r="AZ9" s="83">
        <v>6</v>
      </c>
      <c r="BA9" s="66">
        <f t="shared" si="7"/>
        <v>0.72727272727272729</v>
      </c>
    </row>
    <row r="10" spans="1:53">
      <c r="A10" s="48" t="s">
        <v>64</v>
      </c>
      <c r="B10" s="48" t="s">
        <v>700</v>
      </c>
      <c r="C10" s="68">
        <v>26</v>
      </c>
      <c r="D10" s="83">
        <v>10</v>
      </c>
      <c r="E10" s="66">
        <f t="shared" si="8"/>
        <v>0.61538461538461542</v>
      </c>
      <c r="G10" s="82">
        <f t="shared" si="9"/>
        <v>6</v>
      </c>
      <c r="H10" s="48" t="s">
        <v>104</v>
      </c>
      <c r="I10" s="68">
        <v>840</v>
      </c>
      <c r="J10" s="83">
        <v>229</v>
      </c>
      <c r="K10" s="66">
        <f t="shared" si="0"/>
        <v>0.72738095238095246</v>
      </c>
      <c r="M10" s="82">
        <f t="shared" si="10"/>
        <v>6</v>
      </c>
      <c r="N10" s="48" t="s">
        <v>435</v>
      </c>
      <c r="O10" s="68">
        <v>73</v>
      </c>
      <c r="P10" s="83">
        <v>23</v>
      </c>
      <c r="Q10" s="66">
        <f t="shared" si="1"/>
        <v>0.68493150684931514</v>
      </c>
      <c r="S10" s="82">
        <f t="shared" si="11"/>
        <v>6</v>
      </c>
      <c r="T10" s="48" t="s">
        <v>80</v>
      </c>
      <c r="U10" s="65">
        <v>1439</v>
      </c>
      <c r="V10" s="83">
        <v>705</v>
      </c>
      <c r="W10" s="66">
        <f t="shared" si="2"/>
        <v>0.51007644197359281</v>
      </c>
      <c r="Y10" s="82">
        <f t="shared" si="12"/>
        <v>6</v>
      </c>
      <c r="Z10" s="48" t="s">
        <v>797</v>
      </c>
      <c r="AA10" s="68">
        <v>16</v>
      </c>
      <c r="AB10" s="83">
        <v>3</v>
      </c>
      <c r="AC10" s="66">
        <f t="shared" si="3"/>
        <v>0.8125</v>
      </c>
      <c r="AE10" s="82">
        <f>AE9+1</f>
        <v>4</v>
      </c>
      <c r="AF10" s="48" t="s">
        <v>710</v>
      </c>
      <c r="AG10" s="68">
        <v>25</v>
      </c>
      <c r="AH10" s="83">
        <v>8</v>
      </c>
      <c r="AI10" s="66">
        <f t="shared" si="4"/>
        <v>0.67999999999999994</v>
      </c>
      <c r="AK10" s="82">
        <f>AK9+1</f>
        <v>4</v>
      </c>
      <c r="AL10" s="48" t="s">
        <v>527</v>
      </c>
      <c r="AM10" s="68">
        <v>54</v>
      </c>
      <c r="AN10" s="83">
        <v>19</v>
      </c>
      <c r="AO10" s="66">
        <f t="shared" si="5"/>
        <v>0.64814814814814814</v>
      </c>
      <c r="AQ10" s="82">
        <f>AQ9+1</f>
        <v>4</v>
      </c>
      <c r="AR10" s="48" t="s">
        <v>247</v>
      </c>
      <c r="AS10" s="68">
        <v>189</v>
      </c>
      <c r="AT10" s="83">
        <v>70</v>
      </c>
      <c r="AU10" s="66">
        <f t="shared" si="6"/>
        <v>0.62962962962962965</v>
      </c>
      <c r="AW10" s="82">
        <f>AW9+1</f>
        <v>4</v>
      </c>
      <c r="AX10" s="48" t="s">
        <v>678</v>
      </c>
      <c r="AY10" s="68">
        <v>29</v>
      </c>
      <c r="AZ10" s="83">
        <v>8</v>
      </c>
      <c r="BA10" s="66">
        <f t="shared" si="7"/>
        <v>0.72413793103448276</v>
      </c>
    </row>
    <row r="11" spans="1:53">
      <c r="A11" s="48" t="s">
        <v>56</v>
      </c>
      <c r="B11" s="48" t="s">
        <v>803</v>
      </c>
      <c r="C11" s="68">
        <v>15</v>
      </c>
      <c r="D11" s="83">
        <v>7</v>
      </c>
      <c r="E11" s="66">
        <f t="shared" si="8"/>
        <v>0.53333333333333333</v>
      </c>
      <c r="G11" s="82">
        <f t="shared" si="9"/>
        <v>7</v>
      </c>
      <c r="H11" s="48" t="s">
        <v>823</v>
      </c>
      <c r="I11" s="68">
        <v>13</v>
      </c>
      <c r="J11" s="83">
        <v>4</v>
      </c>
      <c r="K11" s="66">
        <f t="shared" si="0"/>
        <v>0.69230769230769229</v>
      </c>
      <c r="M11" s="82">
        <f t="shared" si="10"/>
        <v>7</v>
      </c>
      <c r="N11" s="48" t="s">
        <v>461</v>
      </c>
      <c r="O11" s="68">
        <v>68</v>
      </c>
      <c r="P11" s="83">
        <v>23</v>
      </c>
      <c r="Q11" s="66">
        <f t="shared" si="1"/>
        <v>0.66176470588235292</v>
      </c>
      <c r="S11" s="82">
        <f t="shared" si="11"/>
        <v>7</v>
      </c>
      <c r="T11" s="48" t="s">
        <v>215</v>
      </c>
      <c r="U11" s="68">
        <v>231</v>
      </c>
      <c r="V11" s="83">
        <v>115</v>
      </c>
      <c r="W11" s="66">
        <f t="shared" si="2"/>
        <v>0.50216450216450215</v>
      </c>
      <c r="Y11" s="82">
        <f t="shared" si="12"/>
        <v>7</v>
      </c>
      <c r="Z11" s="48" t="s">
        <v>802</v>
      </c>
      <c r="AA11" s="68">
        <v>16</v>
      </c>
      <c r="AB11" s="83">
        <v>3</v>
      </c>
      <c r="AC11" s="66">
        <f t="shared" si="3"/>
        <v>0.8125</v>
      </c>
      <c r="AE11" s="82">
        <v>4</v>
      </c>
      <c r="AF11" s="48" t="s">
        <v>522</v>
      </c>
      <c r="AG11" s="68">
        <v>55</v>
      </c>
      <c r="AH11" s="83">
        <v>18</v>
      </c>
      <c r="AI11" s="66">
        <f t="shared" si="4"/>
        <v>0.67272727272727273</v>
      </c>
      <c r="AK11" s="82">
        <v>4</v>
      </c>
      <c r="AL11" s="48" t="s">
        <v>103</v>
      </c>
      <c r="AM11" s="68">
        <v>862</v>
      </c>
      <c r="AN11" s="83">
        <v>317</v>
      </c>
      <c r="AO11" s="66">
        <f t="shared" si="5"/>
        <v>0.63225058004640378</v>
      </c>
      <c r="AQ11" s="82">
        <v>4</v>
      </c>
      <c r="AR11" s="48" t="s">
        <v>722</v>
      </c>
      <c r="AS11" s="68">
        <v>24</v>
      </c>
      <c r="AT11" s="83">
        <v>9</v>
      </c>
      <c r="AU11" s="66">
        <f t="shared" si="6"/>
        <v>0.625</v>
      </c>
      <c r="AW11" s="82">
        <v>4</v>
      </c>
      <c r="AX11" s="48" t="s">
        <v>699</v>
      </c>
      <c r="AY11" s="68">
        <v>27</v>
      </c>
      <c r="AZ11" s="83">
        <v>8</v>
      </c>
      <c r="BA11" s="66">
        <f t="shared" si="7"/>
        <v>0.70370370370370372</v>
      </c>
    </row>
    <row r="12" spans="1:53">
      <c r="A12" s="48" t="s">
        <v>72</v>
      </c>
      <c r="B12" s="48" t="s">
        <v>819</v>
      </c>
      <c r="C12" s="68">
        <v>13</v>
      </c>
      <c r="D12" s="83">
        <v>5</v>
      </c>
      <c r="E12" s="66">
        <f t="shared" si="8"/>
        <v>0.61538461538461542</v>
      </c>
      <c r="G12" s="82">
        <f t="shared" si="9"/>
        <v>8</v>
      </c>
      <c r="H12" s="48" t="s">
        <v>188</v>
      </c>
      <c r="I12" s="68">
        <v>285</v>
      </c>
      <c r="J12" s="83">
        <v>94</v>
      </c>
      <c r="K12" s="66">
        <f t="shared" si="0"/>
        <v>0.6701754385964912</v>
      </c>
      <c r="M12" s="82">
        <f t="shared" si="10"/>
        <v>8</v>
      </c>
      <c r="N12" s="48" t="s">
        <v>734</v>
      </c>
      <c r="O12" s="68">
        <v>22</v>
      </c>
      <c r="P12" s="83">
        <v>8</v>
      </c>
      <c r="Q12" s="66">
        <f t="shared" si="1"/>
        <v>0.63636363636363635</v>
      </c>
      <c r="S12" s="82">
        <f t="shared" si="11"/>
        <v>8</v>
      </c>
      <c r="T12" s="48" t="s">
        <v>428</v>
      </c>
      <c r="U12" s="68">
        <v>76</v>
      </c>
      <c r="V12" s="83">
        <v>38</v>
      </c>
      <c r="W12" s="66">
        <f t="shared" si="2"/>
        <v>0.5</v>
      </c>
      <c r="Y12" s="82">
        <f t="shared" si="12"/>
        <v>8</v>
      </c>
      <c r="Z12" s="48" t="s">
        <v>331</v>
      </c>
      <c r="AA12" s="68">
        <v>121</v>
      </c>
      <c r="AB12" s="83">
        <v>24</v>
      </c>
      <c r="AC12" s="66">
        <f t="shared" si="3"/>
        <v>0.80165289256198347</v>
      </c>
      <c r="AE12" s="82">
        <f>AE11+1</f>
        <v>5</v>
      </c>
      <c r="AF12" s="48" t="s">
        <v>282</v>
      </c>
      <c r="AG12" s="68">
        <v>154</v>
      </c>
      <c r="AH12" s="83">
        <v>53</v>
      </c>
      <c r="AI12" s="66">
        <f t="shared" si="4"/>
        <v>0.6558441558441559</v>
      </c>
      <c r="AK12" s="82">
        <f>AK11+1</f>
        <v>5</v>
      </c>
      <c r="AL12" s="48" t="s">
        <v>877</v>
      </c>
      <c r="AM12" s="68">
        <v>8</v>
      </c>
      <c r="AN12" s="83">
        <v>3</v>
      </c>
      <c r="AO12" s="66">
        <f t="shared" si="5"/>
        <v>0.625</v>
      </c>
      <c r="AQ12" s="82">
        <f>AQ11+1</f>
        <v>5</v>
      </c>
      <c r="AR12" s="48" t="s">
        <v>444</v>
      </c>
      <c r="AS12" s="68">
        <v>71</v>
      </c>
      <c r="AT12" s="83">
        <v>28</v>
      </c>
      <c r="AU12" s="66">
        <f t="shared" si="6"/>
        <v>0.60563380281690149</v>
      </c>
      <c r="AW12" s="82">
        <f>AW11+1</f>
        <v>5</v>
      </c>
      <c r="AX12" s="48" t="s">
        <v>754</v>
      </c>
      <c r="AY12" s="68">
        <v>20</v>
      </c>
      <c r="AZ12" s="83">
        <v>6</v>
      </c>
      <c r="BA12" s="66">
        <f t="shared" si="7"/>
        <v>0.7</v>
      </c>
    </row>
    <row r="13" spans="1:53">
      <c r="A13" s="48" t="s">
        <v>1452</v>
      </c>
      <c r="B13" s="48" t="s">
        <v>192</v>
      </c>
      <c r="C13" s="68">
        <v>275</v>
      </c>
      <c r="D13" s="83">
        <v>154</v>
      </c>
      <c r="E13" s="66">
        <f t="shared" si="8"/>
        <v>0.43999999999999995</v>
      </c>
      <c r="G13" s="82">
        <f t="shared" si="9"/>
        <v>9</v>
      </c>
      <c r="H13" s="48" t="s">
        <v>908</v>
      </c>
      <c r="I13" s="68">
        <v>3</v>
      </c>
      <c r="J13" s="83">
        <v>1</v>
      </c>
      <c r="K13" s="66">
        <f t="shared" si="0"/>
        <v>0.66666666666666674</v>
      </c>
      <c r="M13" s="82">
        <f t="shared" si="10"/>
        <v>9</v>
      </c>
      <c r="N13" s="48" t="s">
        <v>324</v>
      </c>
      <c r="O13" s="68">
        <v>126</v>
      </c>
      <c r="P13" s="83">
        <v>46</v>
      </c>
      <c r="Q13" s="66">
        <f t="shared" si="1"/>
        <v>0.63492063492063489</v>
      </c>
      <c r="S13" s="82">
        <f t="shared" si="11"/>
        <v>9</v>
      </c>
      <c r="T13" s="48" t="s">
        <v>152</v>
      </c>
      <c r="U13" s="68">
        <v>384</v>
      </c>
      <c r="V13" s="83">
        <v>194</v>
      </c>
      <c r="W13" s="66">
        <f t="shared" si="2"/>
        <v>0.49479166666666663</v>
      </c>
      <c r="Y13" s="82">
        <f t="shared" si="12"/>
        <v>9</v>
      </c>
      <c r="Z13" s="48" t="s">
        <v>869</v>
      </c>
      <c r="AA13" s="68">
        <v>9</v>
      </c>
      <c r="AB13" s="83">
        <v>2</v>
      </c>
      <c r="AC13" s="66">
        <f t="shared" si="3"/>
        <v>0.77777777777777779</v>
      </c>
      <c r="AE13" s="82">
        <v>5</v>
      </c>
      <c r="AF13" s="48" t="s">
        <v>846</v>
      </c>
      <c r="AG13" s="68">
        <v>11</v>
      </c>
      <c r="AH13" s="83">
        <v>4</v>
      </c>
      <c r="AI13" s="66">
        <f t="shared" si="4"/>
        <v>0.63636363636363635</v>
      </c>
      <c r="AK13" s="82">
        <v>5</v>
      </c>
      <c r="AL13" s="48" t="s">
        <v>153</v>
      </c>
      <c r="AM13" s="68">
        <v>378</v>
      </c>
      <c r="AN13" s="83">
        <v>144</v>
      </c>
      <c r="AO13" s="66">
        <f t="shared" si="5"/>
        <v>0.61904761904761907</v>
      </c>
      <c r="AQ13" s="82">
        <v>5</v>
      </c>
      <c r="AR13" s="48" t="s">
        <v>855</v>
      </c>
      <c r="AS13" s="68">
        <v>10</v>
      </c>
      <c r="AT13" s="83">
        <v>4</v>
      </c>
      <c r="AU13" s="66">
        <f t="shared" si="6"/>
        <v>0.6</v>
      </c>
      <c r="AW13" s="82">
        <v>5</v>
      </c>
      <c r="AX13" s="48" t="s">
        <v>711</v>
      </c>
      <c r="AY13" s="68">
        <v>25</v>
      </c>
      <c r="AZ13" s="83">
        <v>8</v>
      </c>
      <c r="BA13" s="66">
        <f t="shared" si="7"/>
        <v>0.67999999999999994</v>
      </c>
    </row>
    <row r="14" spans="1:53">
      <c r="A14" s="48" t="s">
        <v>61</v>
      </c>
      <c r="B14" s="48" t="s">
        <v>546</v>
      </c>
      <c r="C14" s="68">
        <v>50</v>
      </c>
      <c r="D14" s="83">
        <v>36</v>
      </c>
      <c r="E14" s="66">
        <f t="shared" si="8"/>
        <v>0.28000000000000003</v>
      </c>
      <c r="G14" s="82">
        <f t="shared" si="9"/>
        <v>10</v>
      </c>
      <c r="H14" s="48" t="s">
        <v>333</v>
      </c>
      <c r="I14" s="68">
        <v>120</v>
      </c>
      <c r="J14" s="83">
        <v>41</v>
      </c>
      <c r="K14" s="66">
        <f t="shared" si="0"/>
        <v>0.65833333333333333</v>
      </c>
      <c r="M14" s="82">
        <f t="shared" si="10"/>
        <v>10</v>
      </c>
      <c r="N14" s="48" t="s">
        <v>751</v>
      </c>
      <c r="O14" s="68">
        <v>21</v>
      </c>
      <c r="P14" s="83">
        <v>8</v>
      </c>
      <c r="Q14" s="66">
        <f t="shared" si="1"/>
        <v>0.61904761904761907</v>
      </c>
      <c r="S14" s="82">
        <f t="shared" si="11"/>
        <v>10</v>
      </c>
      <c r="T14" s="48" t="s">
        <v>204</v>
      </c>
      <c r="U14" s="68">
        <v>255</v>
      </c>
      <c r="V14" s="83">
        <v>133</v>
      </c>
      <c r="W14" s="66">
        <f t="shared" si="2"/>
        <v>0.47843137254901957</v>
      </c>
      <c r="Y14" s="82">
        <f t="shared" si="12"/>
        <v>10</v>
      </c>
      <c r="Z14" s="48" t="s">
        <v>638</v>
      </c>
      <c r="AA14" s="68">
        <v>34</v>
      </c>
      <c r="AB14" s="83">
        <v>8</v>
      </c>
      <c r="AC14" s="66">
        <f t="shared" si="3"/>
        <v>0.76470588235294112</v>
      </c>
      <c r="AE14" s="82">
        <f>AE13+1</f>
        <v>6</v>
      </c>
      <c r="AF14" s="48" t="s">
        <v>671</v>
      </c>
      <c r="AG14" s="68">
        <v>30</v>
      </c>
      <c r="AH14" s="83">
        <v>11</v>
      </c>
      <c r="AI14" s="66">
        <f t="shared" si="4"/>
        <v>0.6333333333333333</v>
      </c>
      <c r="AK14" s="82">
        <f>AK13+1</f>
        <v>6</v>
      </c>
      <c r="AL14" s="48" t="s">
        <v>503</v>
      </c>
      <c r="AM14" s="68">
        <v>60</v>
      </c>
      <c r="AN14" s="83">
        <v>23</v>
      </c>
      <c r="AO14" s="66">
        <f t="shared" si="5"/>
        <v>0.6166666666666667</v>
      </c>
      <c r="AQ14" s="82">
        <f>AQ13+1</f>
        <v>6</v>
      </c>
      <c r="AR14" s="48" t="s">
        <v>424</v>
      </c>
      <c r="AS14" s="68">
        <v>77</v>
      </c>
      <c r="AT14" s="83">
        <v>31</v>
      </c>
      <c r="AU14" s="66">
        <f t="shared" si="6"/>
        <v>0.59740259740259738</v>
      </c>
      <c r="AW14" s="82">
        <f>AW13+1</f>
        <v>6</v>
      </c>
      <c r="AX14" s="48" t="s">
        <v>563</v>
      </c>
      <c r="AY14" s="68">
        <v>47</v>
      </c>
      <c r="AZ14" s="83">
        <v>16</v>
      </c>
      <c r="BA14" s="66">
        <f t="shared" si="7"/>
        <v>0.65957446808510634</v>
      </c>
    </row>
    <row r="15" spans="1:53">
      <c r="A15" s="48" t="s">
        <v>64</v>
      </c>
      <c r="B15" s="48" t="s">
        <v>183</v>
      </c>
      <c r="C15" s="68">
        <v>291</v>
      </c>
      <c r="D15" s="83">
        <v>146</v>
      </c>
      <c r="E15" s="66">
        <f t="shared" si="8"/>
        <v>0.49828178694158076</v>
      </c>
      <c r="G15" s="82">
        <f t="shared" si="9"/>
        <v>11</v>
      </c>
      <c r="H15" s="48" t="s">
        <v>452</v>
      </c>
      <c r="I15" s="68">
        <v>70</v>
      </c>
      <c r="J15" s="83">
        <v>24</v>
      </c>
      <c r="K15" s="66">
        <f t="shared" si="0"/>
        <v>0.65714285714285714</v>
      </c>
      <c r="M15" s="82">
        <f t="shared" si="10"/>
        <v>11</v>
      </c>
      <c r="N15" s="48" t="s">
        <v>132</v>
      </c>
      <c r="O15" s="68">
        <v>527</v>
      </c>
      <c r="P15" s="83">
        <v>210</v>
      </c>
      <c r="Q15" s="66">
        <f t="shared" si="1"/>
        <v>0.60151802656546494</v>
      </c>
      <c r="S15" s="82">
        <f t="shared" si="11"/>
        <v>11</v>
      </c>
      <c r="T15" s="48" t="s">
        <v>473</v>
      </c>
      <c r="U15" s="68">
        <v>65</v>
      </c>
      <c r="V15" s="83">
        <v>34</v>
      </c>
      <c r="W15" s="66">
        <f t="shared" si="2"/>
        <v>0.47692307692307689</v>
      </c>
      <c r="Y15" s="82">
        <f t="shared" si="12"/>
        <v>11</v>
      </c>
      <c r="Z15" s="48" t="s">
        <v>799</v>
      </c>
      <c r="AA15" s="68">
        <v>16</v>
      </c>
      <c r="AB15" s="83">
        <v>4</v>
      </c>
      <c r="AC15" s="66">
        <f t="shared" si="3"/>
        <v>0.75</v>
      </c>
      <c r="AE15" s="82">
        <v>6</v>
      </c>
      <c r="AF15" s="48" t="s">
        <v>672</v>
      </c>
      <c r="AG15" s="68">
        <v>30</v>
      </c>
      <c r="AH15" s="83">
        <v>11</v>
      </c>
      <c r="AI15" s="66">
        <f t="shared" si="4"/>
        <v>0.6333333333333333</v>
      </c>
      <c r="AK15" s="82">
        <v>6</v>
      </c>
      <c r="AL15" s="48" t="s">
        <v>819</v>
      </c>
      <c r="AM15" s="68">
        <v>13</v>
      </c>
      <c r="AN15" s="83">
        <v>5</v>
      </c>
      <c r="AO15" s="66">
        <f t="shared" si="5"/>
        <v>0.61538461538461542</v>
      </c>
      <c r="AQ15" s="82">
        <v>6</v>
      </c>
      <c r="AR15" s="48" t="s">
        <v>66</v>
      </c>
      <c r="AS15" s="65">
        <v>3245</v>
      </c>
      <c r="AT15" s="83">
        <v>1368</v>
      </c>
      <c r="AU15" s="66">
        <f t="shared" si="6"/>
        <v>0.57842835130970727</v>
      </c>
      <c r="AW15" s="82">
        <v>6</v>
      </c>
      <c r="AX15" s="48" t="s">
        <v>702</v>
      </c>
      <c r="AY15" s="68">
        <v>26</v>
      </c>
      <c r="AZ15" s="83">
        <v>9</v>
      </c>
      <c r="BA15" s="66">
        <f t="shared" si="7"/>
        <v>0.65384615384615385</v>
      </c>
    </row>
    <row r="16" spans="1:53">
      <c r="A16" s="48" t="s">
        <v>72</v>
      </c>
      <c r="B16" s="48" t="s">
        <v>364</v>
      </c>
      <c r="C16" s="68">
        <v>103</v>
      </c>
      <c r="D16" s="83">
        <v>68</v>
      </c>
      <c r="E16" s="66">
        <f t="shared" si="8"/>
        <v>0.33980582524271841</v>
      </c>
      <c r="G16" s="82">
        <f t="shared" si="9"/>
        <v>12</v>
      </c>
      <c r="H16" s="48" t="s">
        <v>169</v>
      </c>
      <c r="I16" s="68">
        <v>325</v>
      </c>
      <c r="J16" s="83">
        <v>112</v>
      </c>
      <c r="K16" s="66">
        <f t="shared" si="0"/>
        <v>0.65538461538461545</v>
      </c>
      <c r="M16" s="82">
        <f t="shared" si="10"/>
        <v>12</v>
      </c>
      <c r="N16" s="48" t="s">
        <v>629</v>
      </c>
      <c r="O16" s="68">
        <v>35</v>
      </c>
      <c r="P16" s="83">
        <v>14</v>
      </c>
      <c r="Q16" s="66">
        <f t="shared" si="1"/>
        <v>0.6</v>
      </c>
      <c r="S16" s="82">
        <f t="shared" si="11"/>
        <v>12</v>
      </c>
      <c r="T16" s="48" t="s">
        <v>494</v>
      </c>
      <c r="U16" s="68">
        <v>62</v>
      </c>
      <c r="V16" s="83">
        <v>35</v>
      </c>
      <c r="W16" s="66">
        <f t="shared" si="2"/>
        <v>0.43548387096774188</v>
      </c>
      <c r="Y16" s="82">
        <f t="shared" si="12"/>
        <v>12</v>
      </c>
      <c r="Z16" s="48" t="s">
        <v>531</v>
      </c>
      <c r="AA16" s="68">
        <v>53</v>
      </c>
      <c r="AB16" s="83">
        <v>14</v>
      </c>
      <c r="AC16" s="66">
        <f t="shared" si="3"/>
        <v>0.73584905660377364</v>
      </c>
      <c r="AE16" s="82">
        <f>AE15+1</f>
        <v>7</v>
      </c>
      <c r="AF16" s="48" t="s">
        <v>772</v>
      </c>
      <c r="AG16" s="68">
        <v>19</v>
      </c>
      <c r="AH16" s="83">
        <v>7</v>
      </c>
      <c r="AI16" s="66">
        <f t="shared" si="4"/>
        <v>0.63157894736842102</v>
      </c>
      <c r="AK16" s="82">
        <f>AK15+1</f>
        <v>7</v>
      </c>
      <c r="AL16" s="48" t="s">
        <v>662</v>
      </c>
      <c r="AM16" s="68">
        <v>31</v>
      </c>
      <c r="AN16" s="83">
        <v>12</v>
      </c>
      <c r="AO16" s="66">
        <f t="shared" si="5"/>
        <v>0.61290322580645162</v>
      </c>
      <c r="AQ16" s="82">
        <f>AQ15+1</f>
        <v>7</v>
      </c>
      <c r="AR16" s="48" t="s">
        <v>571</v>
      </c>
      <c r="AS16" s="68">
        <v>45</v>
      </c>
      <c r="AT16" s="83">
        <v>19</v>
      </c>
      <c r="AU16" s="66">
        <f t="shared" si="6"/>
        <v>0.57777777777777772</v>
      </c>
      <c r="AW16" s="82">
        <f>AW15+1</f>
        <v>7</v>
      </c>
      <c r="AX16" s="48" t="s">
        <v>429</v>
      </c>
      <c r="AY16" s="68">
        <v>76</v>
      </c>
      <c r="AZ16" s="83">
        <v>29</v>
      </c>
      <c r="BA16" s="66">
        <f t="shared" si="7"/>
        <v>0.61842105263157898</v>
      </c>
    </row>
    <row r="17" spans="1:53">
      <c r="A17" s="48" t="s">
        <v>72</v>
      </c>
      <c r="B17" s="48" t="s">
        <v>647</v>
      </c>
      <c r="C17" s="68">
        <v>33</v>
      </c>
      <c r="D17" s="83">
        <v>16</v>
      </c>
      <c r="E17" s="66">
        <f t="shared" si="8"/>
        <v>0.51515151515151514</v>
      </c>
      <c r="G17" s="82">
        <f t="shared" si="9"/>
        <v>13</v>
      </c>
      <c r="H17" s="48" t="s">
        <v>126</v>
      </c>
      <c r="I17" s="68">
        <v>582</v>
      </c>
      <c r="J17" s="83">
        <v>202</v>
      </c>
      <c r="K17" s="66">
        <f t="shared" si="0"/>
        <v>0.65292096219931273</v>
      </c>
      <c r="M17" s="82">
        <f t="shared" si="10"/>
        <v>13</v>
      </c>
      <c r="N17" s="48" t="s">
        <v>616</v>
      </c>
      <c r="O17" s="68">
        <v>37</v>
      </c>
      <c r="P17" s="83">
        <v>15</v>
      </c>
      <c r="Q17" s="66">
        <f t="shared" si="1"/>
        <v>0.59459459459459452</v>
      </c>
      <c r="S17" s="82">
        <f t="shared" si="11"/>
        <v>13</v>
      </c>
      <c r="T17" s="48" t="s">
        <v>620</v>
      </c>
      <c r="U17" s="68">
        <v>36</v>
      </c>
      <c r="V17" s="83">
        <v>21</v>
      </c>
      <c r="W17" s="66">
        <f t="shared" si="2"/>
        <v>0.41666666666666663</v>
      </c>
      <c r="Y17" s="82">
        <f t="shared" si="12"/>
        <v>13</v>
      </c>
      <c r="Z17" s="48" t="s">
        <v>809</v>
      </c>
      <c r="AA17" s="68">
        <v>15</v>
      </c>
      <c r="AB17" s="83">
        <v>4</v>
      </c>
      <c r="AC17" s="66">
        <f t="shared" si="3"/>
        <v>0.73333333333333339</v>
      </c>
      <c r="AE17" s="82">
        <v>7</v>
      </c>
      <c r="AF17" s="48" t="s">
        <v>588</v>
      </c>
      <c r="AG17" s="68">
        <v>42</v>
      </c>
      <c r="AH17" s="83">
        <v>16</v>
      </c>
      <c r="AI17" s="66">
        <f t="shared" si="4"/>
        <v>0.61904761904761907</v>
      </c>
      <c r="AK17" s="82">
        <v>7</v>
      </c>
      <c r="AL17" s="48" t="s">
        <v>784</v>
      </c>
      <c r="AM17" s="68">
        <v>18</v>
      </c>
      <c r="AN17" s="83">
        <v>7</v>
      </c>
      <c r="AO17" s="66">
        <f t="shared" si="5"/>
        <v>0.61111111111111116</v>
      </c>
      <c r="AQ17" s="82">
        <v>7</v>
      </c>
      <c r="AR17" s="48" t="s">
        <v>201</v>
      </c>
      <c r="AS17" s="68">
        <v>260</v>
      </c>
      <c r="AT17" s="83">
        <v>113</v>
      </c>
      <c r="AU17" s="66">
        <f t="shared" si="6"/>
        <v>0.56538461538461537</v>
      </c>
      <c r="AW17" s="82">
        <v>7</v>
      </c>
      <c r="AX17" s="48" t="s">
        <v>59</v>
      </c>
      <c r="AY17" s="65">
        <v>6150</v>
      </c>
      <c r="AZ17" s="83">
        <v>2497</v>
      </c>
      <c r="BA17" s="66">
        <f t="shared" si="7"/>
        <v>0.59398373983739838</v>
      </c>
    </row>
    <row r="18" spans="1:53">
      <c r="A18" s="48" t="s">
        <v>72</v>
      </c>
      <c r="B18" s="48" t="s">
        <v>742</v>
      </c>
      <c r="C18" s="68">
        <v>21</v>
      </c>
      <c r="D18" s="83">
        <v>15</v>
      </c>
      <c r="E18" s="66">
        <f t="shared" si="8"/>
        <v>0.2857142857142857</v>
      </c>
      <c r="G18" s="82">
        <f t="shared" si="9"/>
        <v>14</v>
      </c>
      <c r="H18" s="48" t="s">
        <v>81</v>
      </c>
      <c r="I18" s="65">
        <v>1329</v>
      </c>
      <c r="J18" s="83">
        <v>463</v>
      </c>
      <c r="K18" s="66">
        <f t="shared" si="0"/>
        <v>0.65161775771256591</v>
      </c>
      <c r="M18" s="82">
        <f t="shared" si="10"/>
        <v>14</v>
      </c>
      <c r="N18" s="48" t="s">
        <v>488</v>
      </c>
      <c r="O18" s="68">
        <v>63</v>
      </c>
      <c r="P18" s="83">
        <v>26</v>
      </c>
      <c r="Q18" s="66">
        <f t="shared" si="1"/>
        <v>0.58730158730158732</v>
      </c>
      <c r="S18" s="82">
        <f t="shared" si="11"/>
        <v>14</v>
      </c>
      <c r="T18" s="48" t="s">
        <v>106</v>
      </c>
      <c r="U18" s="68">
        <v>827</v>
      </c>
      <c r="V18" s="83">
        <v>485</v>
      </c>
      <c r="W18" s="66">
        <f t="shared" si="2"/>
        <v>0.41354292623941957</v>
      </c>
      <c r="Y18" s="82">
        <f t="shared" si="12"/>
        <v>14</v>
      </c>
      <c r="Z18" s="48" t="s">
        <v>244</v>
      </c>
      <c r="AA18" s="68">
        <v>189</v>
      </c>
      <c r="AB18" s="83">
        <v>52</v>
      </c>
      <c r="AC18" s="66">
        <f t="shared" si="3"/>
        <v>0.72486772486772488</v>
      </c>
      <c r="AE18" s="82">
        <f>AE17+1</f>
        <v>8</v>
      </c>
      <c r="AF18" s="48" t="s">
        <v>700</v>
      </c>
      <c r="AG18" s="68">
        <v>26</v>
      </c>
      <c r="AH18" s="83">
        <v>10</v>
      </c>
      <c r="AI18" s="66">
        <f t="shared" si="4"/>
        <v>0.61538461538461542</v>
      </c>
      <c r="AK18" s="82">
        <f>AK17+1</f>
        <v>8</v>
      </c>
      <c r="AL18" s="48" t="s">
        <v>75</v>
      </c>
      <c r="AM18" s="65">
        <v>1544</v>
      </c>
      <c r="AN18" s="83">
        <v>614</v>
      </c>
      <c r="AO18" s="66">
        <f t="shared" si="5"/>
        <v>0.6023316062176165</v>
      </c>
      <c r="AQ18" s="82">
        <f>AQ17+1</f>
        <v>8</v>
      </c>
      <c r="AR18" s="48" t="s">
        <v>302</v>
      </c>
      <c r="AS18" s="68">
        <v>138</v>
      </c>
      <c r="AT18" s="83">
        <v>60</v>
      </c>
      <c r="AU18" s="66">
        <f t="shared" si="6"/>
        <v>0.56521739130434789</v>
      </c>
      <c r="AW18" s="82">
        <f>AW17+1</f>
        <v>8</v>
      </c>
      <c r="AX18" s="48" t="s">
        <v>238</v>
      </c>
      <c r="AY18" s="68">
        <v>199</v>
      </c>
      <c r="AZ18" s="83">
        <v>81</v>
      </c>
      <c r="BA18" s="66">
        <f t="shared" si="7"/>
        <v>0.59296482412060303</v>
      </c>
    </row>
    <row r="19" spans="1:53">
      <c r="A19" s="48" t="s">
        <v>58</v>
      </c>
      <c r="B19" s="48" t="s">
        <v>120</v>
      </c>
      <c r="C19" s="68">
        <v>623</v>
      </c>
      <c r="D19" s="83">
        <v>290</v>
      </c>
      <c r="E19" s="66">
        <f t="shared" si="8"/>
        <v>0.5345104333868379</v>
      </c>
      <c r="G19" s="82">
        <f t="shared" si="9"/>
        <v>15</v>
      </c>
      <c r="H19" s="48" t="s">
        <v>245</v>
      </c>
      <c r="I19" s="68">
        <v>189</v>
      </c>
      <c r="J19" s="83">
        <v>67</v>
      </c>
      <c r="K19" s="66">
        <f t="shared" si="0"/>
        <v>0.64550264550264558</v>
      </c>
      <c r="M19" s="82">
        <f t="shared" si="10"/>
        <v>15</v>
      </c>
      <c r="N19" s="48" t="s">
        <v>233</v>
      </c>
      <c r="O19" s="68">
        <v>201</v>
      </c>
      <c r="P19" s="83">
        <v>87</v>
      </c>
      <c r="Q19" s="66">
        <f t="shared" si="1"/>
        <v>0.56716417910447769</v>
      </c>
      <c r="S19" s="82">
        <f t="shared" si="11"/>
        <v>15</v>
      </c>
      <c r="T19" s="48" t="s">
        <v>624</v>
      </c>
      <c r="U19" s="68">
        <v>35</v>
      </c>
      <c r="V19" s="83">
        <v>21</v>
      </c>
      <c r="W19" s="66">
        <f t="shared" si="2"/>
        <v>0.4</v>
      </c>
      <c r="Y19" s="82">
        <f t="shared" si="12"/>
        <v>15</v>
      </c>
      <c r="Z19" s="48" t="s">
        <v>415</v>
      </c>
      <c r="AA19" s="68">
        <v>81</v>
      </c>
      <c r="AB19" s="83">
        <v>23</v>
      </c>
      <c r="AC19" s="66">
        <f t="shared" si="3"/>
        <v>0.71604938271604945</v>
      </c>
      <c r="AE19" s="82">
        <v>8</v>
      </c>
      <c r="AF19" s="48" t="s">
        <v>203</v>
      </c>
      <c r="AG19" s="68">
        <v>259</v>
      </c>
      <c r="AH19" s="83">
        <v>100</v>
      </c>
      <c r="AI19" s="66">
        <f t="shared" si="4"/>
        <v>0.61389961389961389</v>
      </c>
      <c r="AK19" s="82">
        <v>8</v>
      </c>
      <c r="AL19" s="48" t="s">
        <v>313</v>
      </c>
      <c r="AM19" s="68">
        <v>133</v>
      </c>
      <c r="AN19" s="83">
        <v>53</v>
      </c>
      <c r="AO19" s="66">
        <f t="shared" si="5"/>
        <v>0.60150375939849621</v>
      </c>
      <c r="AQ19" s="82">
        <v>8</v>
      </c>
      <c r="AR19" s="48" t="s">
        <v>57</v>
      </c>
      <c r="AS19" s="65">
        <v>9334</v>
      </c>
      <c r="AT19" s="83">
        <v>4065</v>
      </c>
      <c r="AU19" s="66">
        <f t="shared" si="6"/>
        <v>0.56449539318620101</v>
      </c>
      <c r="AW19" s="82">
        <v>8</v>
      </c>
      <c r="AX19" s="48" t="s">
        <v>731</v>
      </c>
      <c r="AY19" s="68">
        <v>22</v>
      </c>
      <c r="AZ19" s="83">
        <v>9</v>
      </c>
      <c r="BA19" s="66">
        <f t="shared" si="7"/>
        <v>0.59090909090909083</v>
      </c>
    </row>
    <row r="20" spans="1:53">
      <c r="A20" s="48" t="s">
        <v>72</v>
      </c>
      <c r="B20" s="48" t="s">
        <v>103</v>
      </c>
      <c r="C20" s="68">
        <v>862</v>
      </c>
      <c r="D20" s="83">
        <v>317</v>
      </c>
      <c r="E20" s="66">
        <f t="shared" si="8"/>
        <v>0.63225058004640378</v>
      </c>
      <c r="G20" s="82">
        <f t="shared" si="9"/>
        <v>16</v>
      </c>
      <c r="H20" s="48" t="s">
        <v>70</v>
      </c>
      <c r="I20" s="65">
        <v>2542</v>
      </c>
      <c r="J20" s="83">
        <v>933</v>
      </c>
      <c r="K20" s="66">
        <f t="shared" si="0"/>
        <v>0.63296616837136122</v>
      </c>
      <c r="M20" s="82">
        <f t="shared" si="10"/>
        <v>16</v>
      </c>
      <c r="N20" s="48" t="s">
        <v>528</v>
      </c>
      <c r="O20" s="68">
        <v>54</v>
      </c>
      <c r="P20" s="83">
        <v>24</v>
      </c>
      <c r="Q20" s="66">
        <f t="shared" si="1"/>
        <v>0.55555555555555558</v>
      </c>
      <c r="S20" s="82">
        <f t="shared" si="11"/>
        <v>16</v>
      </c>
      <c r="T20" s="48" t="s">
        <v>316</v>
      </c>
      <c r="U20" s="68">
        <v>129</v>
      </c>
      <c r="V20" s="83">
        <v>85</v>
      </c>
      <c r="W20" s="66">
        <f t="shared" si="2"/>
        <v>0.34108527131782951</v>
      </c>
      <c r="Y20" s="82">
        <f t="shared" si="12"/>
        <v>16</v>
      </c>
      <c r="Z20" s="48" t="s">
        <v>472</v>
      </c>
      <c r="AA20" s="68">
        <v>65</v>
      </c>
      <c r="AB20" s="83">
        <v>20</v>
      </c>
      <c r="AC20" s="66">
        <f t="shared" si="3"/>
        <v>0.69230769230769229</v>
      </c>
      <c r="AE20" s="82">
        <f>AE19+1</f>
        <v>9</v>
      </c>
      <c r="AF20" s="48" t="s">
        <v>686</v>
      </c>
      <c r="AG20" s="68">
        <v>28</v>
      </c>
      <c r="AH20" s="83">
        <v>11</v>
      </c>
      <c r="AI20" s="66">
        <f t="shared" si="4"/>
        <v>0.60714285714285721</v>
      </c>
      <c r="AK20" s="82">
        <f>AK19+1</f>
        <v>9</v>
      </c>
      <c r="AL20" s="48" t="s">
        <v>228</v>
      </c>
      <c r="AM20" s="68">
        <v>209</v>
      </c>
      <c r="AN20" s="83">
        <v>85</v>
      </c>
      <c r="AO20" s="66">
        <f t="shared" si="5"/>
        <v>0.59330143540669855</v>
      </c>
      <c r="AQ20" s="82">
        <f>AQ19+1</f>
        <v>9</v>
      </c>
      <c r="AR20" s="48" t="s">
        <v>868</v>
      </c>
      <c r="AS20" s="68">
        <v>9</v>
      </c>
      <c r="AT20" s="83">
        <v>4</v>
      </c>
      <c r="AU20" s="66">
        <f t="shared" si="6"/>
        <v>0.55555555555555558</v>
      </c>
      <c r="AW20" s="82">
        <f>AW19+1</f>
        <v>9</v>
      </c>
      <c r="AX20" s="48" t="s">
        <v>680</v>
      </c>
      <c r="AY20" s="68">
        <v>29</v>
      </c>
      <c r="AZ20" s="83">
        <v>12</v>
      </c>
      <c r="BA20" s="66">
        <f t="shared" si="7"/>
        <v>0.5862068965517242</v>
      </c>
    </row>
    <row r="21" spans="1:53">
      <c r="A21" s="48" t="s">
        <v>58</v>
      </c>
      <c r="B21" s="48" t="s">
        <v>426</v>
      </c>
      <c r="C21" s="68">
        <v>76</v>
      </c>
      <c r="D21" s="83">
        <v>39</v>
      </c>
      <c r="E21" s="66">
        <f t="shared" si="8"/>
        <v>0.48684210526315785</v>
      </c>
      <c r="G21" s="82">
        <f t="shared" si="9"/>
        <v>17</v>
      </c>
      <c r="H21" s="48" t="s">
        <v>82</v>
      </c>
      <c r="I21" s="65">
        <v>1326</v>
      </c>
      <c r="J21" s="83">
        <v>506</v>
      </c>
      <c r="K21" s="66">
        <f t="shared" si="0"/>
        <v>0.61840120663650078</v>
      </c>
      <c r="M21" s="82">
        <f t="shared" si="10"/>
        <v>17</v>
      </c>
      <c r="N21" s="48" t="s">
        <v>349</v>
      </c>
      <c r="O21" s="68">
        <v>110</v>
      </c>
      <c r="P21" s="83">
        <v>49</v>
      </c>
      <c r="Q21" s="66">
        <f t="shared" si="1"/>
        <v>0.55454545454545456</v>
      </c>
      <c r="S21" s="82">
        <f t="shared" si="11"/>
        <v>17</v>
      </c>
      <c r="T21" s="48" t="s">
        <v>267</v>
      </c>
      <c r="U21" s="68">
        <v>167</v>
      </c>
      <c r="V21" s="83">
        <v>111</v>
      </c>
      <c r="W21" s="66">
        <f t="shared" si="2"/>
        <v>0.33532934131736525</v>
      </c>
      <c r="Y21" s="82">
        <f t="shared" si="12"/>
        <v>17</v>
      </c>
      <c r="Z21" s="48" t="s">
        <v>287</v>
      </c>
      <c r="AA21" s="68">
        <v>149</v>
      </c>
      <c r="AB21" s="83">
        <v>48</v>
      </c>
      <c r="AC21" s="66">
        <f t="shared" si="3"/>
        <v>0.67785234899328861</v>
      </c>
      <c r="AE21" s="82">
        <v>9</v>
      </c>
      <c r="AF21" s="48" t="s">
        <v>554</v>
      </c>
      <c r="AG21" s="68">
        <v>48</v>
      </c>
      <c r="AH21" s="83">
        <v>19</v>
      </c>
      <c r="AI21" s="66">
        <f t="shared" si="4"/>
        <v>0.60416666666666674</v>
      </c>
      <c r="AK21" s="82">
        <v>9</v>
      </c>
      <c r="AL21" s="48" t="s">
        <v>151</v>
      </c>
      <c r="AM21" s="68">
        <v>388</v>
      </c>
      <c r="AN21" s="83">
        <v>161</v>
      </c>
      <c r="AO21" s="66">
        <f t="shared" si="5"/>
        <v>0.5850515463917525</v>
      </c>
      <c r="AQ21" s="82">
        <v>9</v>
      </c>
      <c r="AR21" s="48" t="s">
        <v>489</v>
      </c>
      <c r="AS21" s="68">
        <v>63</v>
      </c>
      <c r="AT21" s="83">
        <v>28</v>
      </c>
      <c r="AU21" s="66">
        <f t="shared" si="6"/>
        <v>0.55555555555555558</v>
      </c>
      <c r="AW21" s="82">
        <v>9</v>
      </c>
      <c r="AX21" s="48" t="s">
        <v>337</v>
      </c>
      <c r="AY21" s="68">
        <v>118</v>
      </c>
      <c r="AZ21" s="83">
        <v>49</v>
      </c>
      <c r="BA21" s="66">
        <f t="shared" si="7"/>
        <v>0.5847457627118644</v>
      </c>
    </row>
    <row r="22" spans="1:53">
      <c r="A22" s="48" t="s">
        <v>1452</v>
      </c>
      <c r="B22" s="48" t="s">
        <v>132</v>
      </c>
      <c r="C22" s="68">
        <v>527</v>
      </c>
      <c r="D22" s="83">
        <v>210</v>
      </c>
      <c r="E22" s="66">
        <f t="shared" si="8"/>
        <v>0.60151802656546494</v>
      </c>
      <c r="G22" s="82">
        <f t="shared" si="9"/>
        <v>18</v>
      </c>
      <c r="H22" s="48" t="s">
        <v>147</v>
      </c>
      <c r="I22" s="68">
        <v>400</v>
      </c>
      <c r="J22" s="83">
        <v>154</v>
      </c>
      <c r="K22" s="66">
        <f t="shared" si="0"/>
        <v>0.61499999999999999</v>
      </c>
      <c r="M22" s="82">
        <f t="shared" si="10"/>
        <v>18</v>
      </c>
      <c r="N22" s="48" t="s">
        <v>516</v>
      </c>
      <c r="O22" s="68">
        <v>56</v>
      </c>
      <c r="P22" s="83">
        <v>25</v>
      </c>
      <c r="Q22" s="66">
        <f t="shared" si="1"/>
        <v>0.5535714285714286</v>
      </c>
      <c r="S22" s="82">
        <f t="shared" si="11"/>
        <v>18</v>
      </c>
      <c r="T22" s="48" t="s">
        <v>442</v>
      </c>
      <c r="U22" s="68">
        <v>72</v>
      </c>
      <c r="V22" s="83">
        <v>49</v>
      </c>
      <c r="W22" s="66">
        <f t="shared" si="2"/>
        <v>0.31944444444444442</v>
      </c>
      <c r="Y22" s="82">
        <f t="shared" si="12"/>
        <v>18</v>
      </c>
      <c r="Z22" s="48" t="s">
        <v>175</v>
      </c>
      <c r="AA22" s="68">
        <v>307</v>
      </c>
      <c r="AB22" s="83">
        <v>102</v>
      </c>
      <c r="AC22" s="66">
        <f t="shared" si="3"/>
        <v>0.66775244299674275</v>
      </c>
      <c r="AE22" s="82">
        <f>AE21+1</f>
        <v>10</v>
      </c>
      <c r="AF22" s="48" t="s">
        <v>557</v>
      </c>
      <c r="AG22" s="68">
        <v>48</v>
      </c>
      <c r="AH22" s="83">
        <v>19</v>
      </c>
      <c r="AI22" s="66">
        <f t="shared" si="4"/>
        <v>0.60416666666666674</v>
      </c>
      <c r="AK22" s="82">
        <f>AK21+1</f>
        <v>10</v>
      </c>
      <c r="AL22" s="48" t="s">
        <v>257</v>
      </c>
      <c r="AM22" s="68">
        <v>180</v>
      </c>
      <c r="AN22" s="83">
        <v>75</v>
      </c>
      <c r="AO22" s="66">
        <f t="shared" si="5"/>
        <v>0.58333333333333326</v>
      </c>
      <c r="AQ22" s="82">
        <f>AQ21+1</f>
        <v>10</v>
      </c>
      <c r="AR22" s="48" t="s">
        <v>97</v>
      </c>
      <c r="AS22" s="68">
        <v>928</v>
      </c>
      <c r="AT22" s="83">
        <v>414</v>
      </c>
      <c r="AU22" s="66">
        <f t="shared" si="6"/>
        <v>0.55387931034482762</v>
      </c>
      <c r="AW22" s="82">
        <f>AW21+1</f>
        <v>10</v>
      </c>
      <c r="AX22" s="48" t="s">
        <v>91</v>
      </c>
      <c r="AY22" s="65">
        <v>1000</v>
      </c>
      <c r="AZ22" s="83">
        <v>424</v>
      </c>
      <c r="BA22" s="66">
        <f t="shared" si="7"/>
        <v>0.57600000000000007</v>
      </c>
    </row>
    <row r="23" spans="1:53">
      <c r="A23" s="48" t="s">
        <v>64</v>
      </c>
      <c r="B23" s="48" t="s">
        <v>560</v>
      </c>
      <c r="C23" s="68">
        <v>47</v>
      </c>
      <c r="D23" s="83">
        <v>23</v>
      </c>
      <c r="E23" s="66">
        <f t="shared" si="8"/>
        <v>0.5106382978723405</v>
      </c>
      <c r="G23" s="82">
        <f t="shared" si="9"/>
        <v>19</v>
      </c>
      <c r="H23" s="48" t="s">
        <v>659</v>
      </c>
      <c r="I23" s="68">
        <v>31</v>
      </c>
      <c r="J23" s="83">
        <v>12</v>
      </c>
      <c r="K23" s="66">
        <f t="shared" si="0"/>
        <v>0.61290322580645162</v>
      </c>
      <c r="M23" s="82">
        <f t="shared" si="10"/>
        <v>19</v>
      </c>
      <c r="N23" s="48" t="s">
        <v>464</v>
      </c>
      <c r="O23" s="68">
        <v>67</v>
      </c>
      <c r="P23" s="83">
        <v>30</v>
      </c>
      <c r="Q23" s="66">
        <f t="shared" si="1"/>
        <v>0.55223880597014929</v>
      </c>
      <c r="S23" s="82">
        <f t="shared" si="11"/>
        <v>19</v>
      </c>
      <c r="T23" s="48" t="s">
        <v>652</v>
      </c>
      <c r="U23" s="68">
        <v>33</v>
      </c>
      <c r="V23" s="83">
        <v>28</v>
      </c>
      <c r="W23" s="66">
        <f t="shared" si="2"/>
        <v>0.15151515151515149</v>
      </c>
      <c r="Y23" s="82">
        <f t="shared" si="12"/>
        <v>19</v>
      </c>
      <c r="Z23" s="48" t="s">
        <v>832</v>
      </c>
      <c r="AA23" s="68">
        <v>12</v>
      </c>
      <c r="AB23" s="83">
        <v>4</v>
      </c>
      <c r="AC23" s="66">
        <f t="shared" si="3"/>
        <v>0.66666666666666674</v>
      </c>
      <c r="AE23" s="82">
        <v>10</v>
      </c>
      <c r="AF23" s="48" t="s">
        <v>67</v>
      </c>
      <c r="AG23" s="65">
        <v>2998</v>
      </c>
      <c r="AH23" s="83">
        <v>1192</v>
      </c>
      <c r="AI23" s="66">
        <f t="shared" si="4"/>
        <v>0.60240160106737828</v>
      </c>
      <c r="AK23" s="82">
        <v>10</v>
      </c>
      <c r="AL23" s="48" t="s">
        <v>107</v>
      </c>
      <c r="AM23" s="68">
        <v>736</v>
      </c>
      <c r="AN23" s="83">
        <v>310</v>
      </c>
      <c r="AO23" s="66">
        <f t="shared" si="5"/>
        <v>0.57880434782608692</v>
      </c>
      <c r="AQ23" s="82">
        <v>10</v>
      </c>
      <c r="AR23" s="48" t="s">
        <v>803</v>
      </c>
      <c r="AS23" s="68">
        <v>15</v>
      </c>
      <c r="AT23" s="83">
        <v>7</v>
      </c>
      <c r="AU23" s="66">
        <f t="shared" si="6"/>
        <v>0.53333333333333333</v>
      </c>
      <c r="AW23" s="82">
        <v>10</v>
      </c>
      <c r="AX23" s="48" t="s">
        <v>87</v>
      </c>
      <c r="AY23" s="65">
        <v>1120</v>
      </c>
      <c r="AZ23" s="83">
        <v>482</v>
      </c>
      <c r="BA23" s="66">
        <f t="shared" si="7"/>
        <v>0.56964285714285712</v>
      </c>
    </row>
    <row r="24" spans="1:53">
      <c r="A24" s="48" t="s">
        <v>72</v>
      </c>
      <c r="B24" s="48" t="s">
        <v>241</v>
      </c>
      <c r="C24" s="68">
        <v>197</v>
      </c>
      <c r="D24" s="83">
        <v>140</v>
      </c>
      <c r="E24" s="66">
        <f t="shared" si="8"/>
        <v>0.28934010152284262</v>
      </c>
      <c r="G24" s="82">
        <f t="shared" si="9"/>
        <v>20</v>
      </c>
      <c r="H24" s="48" t="s">
        <v>55</v>
      </c>
      <c r="I24" s="65">
        <v>10008</v>
      </c>
      <c r="J24" s="83">
        <v>3901</v>
      </c>
      <c r="K24" s="66">
        <f t="shared" si="0"/>
        <v>0.61021183053557149</v>
      </c>
      <c r="M24" s="82">
        <f t="shared" si="10"/>
        <v>20</v>
      </c>
      <c r="N24" s="48" t="s">
        <v>752</v>
      </c>
      <c r="O24" s="68">
        <v>20</v>
      </c>
      <c r="P24" s="83">
        <v>9</v>
      </c>
      <c r="Q24" s="66">
        <f t="shared" si="1"/>
        <v>0.55000000000000004</v>
      </c>
      <c r="S24" s="274" t="s">
        <v>42</v>
      </c>
      <c r="T24" s="274"/>
      <c r="U24" s="84">
        <f>SUM(U5:U23)</f>
        <v>4275</v>
      </c>
      <c r="V24" s="84">
        <f>SUM(V5:V23)</f>
        <v>2259</v>
      </c>
      <c r="W24" s="85">
        <f t="shared" si="2"/>
        <v>0.4715789473684211</v>
      </c>
      <c r="Y24" s="82">
        <f t="shared" si="12"/>
        <v>20</v>
      </c>
      <c r="Z24" s="48" t="s">
        <v>622</v>
      </c>
      <c r="AA24" s="68">
        <v>36</v>
      </c>
      <c r="AB24" s="83">
        <v>12</v>
      </c>
      <c r="AC24" s="66">
        <f t="shared" si="3"/>
        <v>0.66666666666666674</v>
      </c>
      <c r="AE24" s="82">
        <f>AE23+1</f>
        <v>11</v>
      </c>
      <c r="AF24" s="48" t="s">
        <v>220</v>
      </c>
      <c r="AG24" s="68">
        <v>223</v>
      </c>
      <c r="AH24" s="83">
        <v>89</v>
      </c>
      <c r="AI24" s="66">
        <f t="shared" si="4"/>
        <v>0.60089686098654704</v>
      </c>
      <c r="AK24" s="82">
        <f>AK23+1</f>
        <v>11</v>
      </c>
      <c r="AL24" s="48" t="s">
        <v>200</v>
      </c>
      <c r="AM24" s="68">
        <v>260</v>
      </c>
      <c r="AN24" s="83">
        <v>110</v>
      </c>
      <c r="AO24" s="66">
        <f t="shared" si="5"/>
        <v>0.57692307692307687</v>
      </c>
      <c r="AQ24" s="82">
        <f>AQ23+1</f>
        <v>11</v>
      </c>
      <c r="AR24" s="48" t="s">
        <v>657</v>
      </c>
      <c r="AS24" s="68">
        <v>32</v>
      </c>
      <c r="AT24" s="83">
        <v>15</v>
      </c>
      <c r="AU24" s="66">
        <f t="shared" si="6"/>
        <v>0.53125</v>
      </c>
      <c r="AW24" s="82">
        <f>AW23+1</f>
        <v>11</v>
      </c>
      <c r="AX24" s="48" t="s">
        <v>798</v>
      </c>
      <c r="AY24" s="68">
        <v>16</v>
      </c>
      <c r="AZ24" s="83">
        <v>7</v>
      </c>
      <c r="BA24" s="66">
        <f t="shared" si="7"/>
        <v>0.5625</v>
      </c>
    </row>
    <row r="25" spans="1:53">
      <c r="A25" s="48" t="s">
        <v>72</v>
      </c>
      <c r="B25" s="48" t="s">
        <v>356</v>
      </c>
      <c r="C25" s="68">
        <v>106</v>
      </c>
      <c r="D25" s="83">
        <v>60</v>
      </c>
      <c r="E25" s="66">
        <f t="shared" si="8"/>
        <v>0.43396226415094341</v>
      </c>
      <c r="G25" s="82">
        <f t="shared" si="9"/>
        <v>21</v>
      </c>
      <c r="H25" s="48" t="s">
        <v>53</v>
      </c>
      <c r="I25" s="65">
        <v>41798</v>
      </c>
      <c r="J25" s="83">
        <v>16371</v>
      </c>
      <c r="K25" s="66">
        <f t="shared" si="0"/>
        <v>0.60833054213120241</v>
      </c>
      <c r="M25" s="82">
        <f t="shared" si="10"/>
        <v>21</v>
      </c>
      <c r="N25" s="48" t="s">
        <v>78</v>
      </c>
      <c r="O25" s="65">
        <v>1453</v>
      </c>
      <c r="P25" s="83">
        <v>655</v>
      </c>
      <c r="Q25" s="66">
        <f t="shared" si="1"/>
        <v>0.54920853406744663</v>
      </c>
      <c r="Y25" s="82">
        <f t="shared" si="12"/>
        <v>21</v>
      </c>
      <c r="Z25" s="48" t="s">
        <v>519</v>
      </c>
      <c r="AA25" s="68">
        <v>55</v>
      </c>
      <c r="AB25" s="83">
        <v>19</v>
      </c>
      <c r="AC25" s="66">
        <f t="shared" si="3"/>
        <v>0.65454545454545454</v>
      </c>
      <c r="AE25" s="82">
        <v>11</v>
      </c>
      <c r="AF25" s="48" t="s">
        <v>861</v>
      </c>
      <c r="AG25" s="68">
        <v>10</v>
      </c>
      <c r="AH25" s="83">
        <v>4</v>
      </c>
      <c r="AI25" s="66">
        <f t="shared" si="4"/>
        <v>0.6</v>
      </c>
      <c r="AK25" s="82">
        <v>11</v>
      </c>
      <c r="AL25" s="48" t="s">
        <v>703</v>
      </c>
      <c r="AM25" s="68">
        <v>26</v>
      </c>
      <c r="AN25" s="83">
        <v>11</v>
      </c>
      <c r="AO25" s="66">
        <f t="shared" si="5"/>
        <v>0.57692307692307687</v>
      </c>
      <c r="AQ25" s="82">
        <v>11</v>
      </c>
      <c r="AR25" s="48" t="s">
        <v>122</v>
      </c>
      <c r="AS25" s="68">
        <v>594</v>
      </c>
      <c r="AT25" s="83">
        <v>280</v>
      </c>
      <c r="AU25" s="66">
        <f t="shared" si="6"/>
        <v>0.52861952861952854</v>
      </c>
      <c r="AW25" s="82">
        <v>11</v>
      </c>
      <c r="AX25" s="48" t="s">
        <v>458</v>
      </c>
      <c r="AY25" s="68">
        <v>68</v>
      </c>
      <c r="AZ25" s="83">
        <v>30</v>
      </c>
      <c r="BA25" s="66">
        <f t="shared" si="7"/>
        <v>0.55882352941176472</v>
      </c>
    </row>
    <row r="26" spans="1:53">
      <c r="A26" s="48" t="s">
        <v>58</v>
      </c>
      <c r="B26" s="48" t="s">
        <v>377</v>
      </c>
      <c r="C26" s="68">
        <v>93</v>
      </c>
      <c r="D26" s="83">
        <v>44</v>
      </c>
      <c r="E26" s="66">
        <f t="shared" si="8"/>
        <v>0.5268817204301075</v>
      </c>
      <c r="G26" s="82">
        <f t="shared" si="9"/>
        <v>22</v>
      </c>
      <c r="H26" s="48" t="s">
        <v>63</v>
      </c>
      <c r="I26" s="65">
        <v>4126</v>
      </c>
      <c r="J26" s="83">
        <v>1631</v>
      </c>
      <c r="K26" s="66">
        <f t="shared" si="0"/>
        <v>0.60470189045079981</v>
      </c>
      <c r="M26" s="82">
        <f t="shared" si="10"/>
        <v>22</v>
      </c>
      <c r="N26" s="48" t="s">
        <v>218</v>
      </c>
      <c r="O26" s="68">
        <v>226</v>
      </c>
      <c r="P26" s="83">
        <v>107</v>
      </c>
      <c r="Q26" s="66">
        <f t="shared" si="1"/>
        <v>0.52654867256637172</v>
      </c>
      <c r="Y26" s="82">
        <f t="shared" si="12"/>
        <v>22</v>
      </c>
      <c r="Z26" s="48" t="s">
        <v>459</v>
      </c>
      <c r="AA26" s="68">
        <v>68</v>
      </c>
      <c r="AB26" s="83">
        <v>26</v>
      </c>
      <c r="AC26" s="66">
        <f t="shared" si="3"/>
        <v>0.61764705882352944</v>
      </c>
      <c r="AE26" s="82">
        <f>AE25+1</f>
        <v>12</v>
      </c>
      <c r="AF26" s="48" t="s">
        <v>65</v>
      </c>
      <c r="AG26" s="65">
        <v>3644</v>
      </c>
      <c r="AH26" s="83">
        <v>1493</v>
      </c>
      <c r="AI26" s="66">
        <f t="shared" si="4"/>
        <v>0.5902854006586169</v>
      </c>
      <c r="AK26" s="82">
        <f>AK25+1</f>
        <v>12</v>
      </c>
      <c r="AL26" s="48" t="s">
        <v>443</v>
      </c>
      <c r="AM26" s="68">
        <v>71</v>
      </c>
      <c r="AN26" s="83">
        <v>31</v>
      </c>
      <c r="AO26" s="66">
        <f t="shared" si="5"/>
        <v>0.56338028169014087</v>
      </c>
      <c r="AQ26" s="82">
        <f>AQ25+1</f>
        <v>12</v>
      </c>
      <c r="AR26" s="48" t="s">
        <v>763</v>
      </c>
      <c r="AS26" s="68">
        <v>19</v>
      </c>
      <c r="AT26" s="83">
        <v>9</v>
      </c>
      <c r="AU26" s="66">
        <f t="shared" si="6"/>
        <v>0.52631578947368429</v>
      </c>
      <c r="AW26" s="82">
        <f>AW25+1</f>
        <v>12</v>
      </c>
      <c r="AX26" s="48" t="s">
        <v>640</v>
      </c>
      <c r="AY26" s="68">
        <v>34</v>
      </c>
      <c r="AZ26" s="83">
        <v>15</v>
      </c>
      <c r="BA26" s="66">
        <f t="shared" si="7"/>
        <v>0.55882352941176472</v>
      </c>
    </row>
    <row r="27" spans="1:53">
      <c r="A27" s="48" t="s">
        <v>58</v>
      </c>
      <c r="B27" s="48" t="s">
        <v>541</v>
      </c>
      <c r="C27" s="68">
        <v>51</v>
      </c>
      <c r="D27" s="83">
        <v>32</v>
      </c>
      <c r="E27" s="66">
        <f t="shared" si="8"/>
        <v>0.37254901960784315</v>
      </c>
      <c r="G27" s="82">
        <f t="shared" si="9"/>
        <v>23</v>
      </c>
      <c r="H27" s="48" t="s">
        <v>804</v>
      </c>
      <c r="I27" s="68">
        <v>15</v>
      </c>
      <c r="J27" s="83">
        <v>6</v>
      </c>
      <c r="K27" s="66">
        <f t="shared" si="0"/>
        <v>0.6</v>
      </c>
      <c r="M27" s="82">
        <f t="shared" si="10"/>
        <v>23</v>
      </c>
      <c r="N27" s="48" t="s">
        <v>427</v>
      </c>
      <c r="O27" s="68">
        <v>76</v>
      </c>
      <c r="P27" s="83">
        <v>36</v>
      </c>
      <c r="Q27" s="66">
        <f t="shared" si="1"/>
        <v>0.52631578947368429</v>
      </c>
      <c r="Y27" s="82">
        <f t="shared" si="12"/>
        <v>23</v>
      </c>
      <c r="Z27" s="48" t="s">
        <v>172</v>
      </c>
      <c r="AA27" s="68">
        <v>314</v>
      </c>
      <c r="AB27" s="83">
        <v>121</v>
      </c>
      <c r="AC27" s="66">
        <f t="shared" si="3"/>
        <v>0.61464968152866239</v>
      </c>
      <c r="AE27" s="82">
        <v>12</v>
      </c>
      <c r="AF27" s="48" t="s">
        <v>653</v>
      </c>
      <c r="AG27" s="68">
        <v>33</v>
      </c>
      <c r="AH27" s="83">
        <v>14</v>
      </c>
      <c r="AI27" s="66">
        <f t="shared" si="4"/>
        <v>0.57575757575757569</v>
      </c>
      <c r="AK27" s="82">
        <v>12</v>
      </c>
      <c r="AL27" s="48" t="s">
        <v>259</v>
      </c>
      <c r="AM27" s="68">
        <v>175</v>
      </c>
      <c r="AN27" s="83">
        <v>77</v>
      </c>
      <c r="AO27" s="66">
        <f t="shared" si="5"/>
        <v>0.56000000000000005</v>
      </c>
      <c r="AQ27" s="82">
        <v>12</v>
      </c>
      <c r="AR27" s="48" t="s">
        <v>768</v>
      </c>
      <c r="AS27" s="68">
        <v>19</v>
      </c>
      <c r="AT27" s="83">
        <v>9</v>
      </c>
      <c r="AU27" s="66">
        <f t="shared" si="6"/>
        <v>0.52631578947368429</v>
      </c>
      <c r="AW27" s="82">
        <v>12</v>
      </c>
      <c r="AX27" s="48" t="s">
        <v>344</v>
      </c>
      <c r="AY27" s="68">
        <v>113</v>
      </c>
      <c r="AZ27" s="83">
        <v>50</v>
      </c>
      <c r="BA27" s="66">
        <f t="shared" si="7"/>
        <v>0.55752212389380529</v>
      </c>
    </row>
    <row r="28" spans="1:53">
      <c r="A28" s="48" t="s">
        <v>58</v>
      </c>
      <c r="B28" s="48" t="s">
        <v>422</v>
      </c>
      <c r="C28" s="68">
        <v>77</v>
      </c>
      <c r="D28" s="83">
        <v>46</v>
      </c>
      <c r="E28" s="66">
        <f t="shared" si="8"/>
        <v>0.40259740259740262</v>
      </c>
      <c r="G28" s="82">
        <f t="shared" si="9"/>
        <v>24</v>
      </c>
      <c r="H28" s="48" t="s">
        <v>714</v>
      </c>
      <c r="I28" s="68">
        <v>25</v>
      </c>
      <c r="J28" s="83">
        <v>10</v>
      </c>
      <c r="K28" s="66">
        <f t="shared" si="0"/>
        <v>0.6</v>
      </c>
      <c r="M28" s="82">
        <f t="shared" si="10"/>
        <v>24</v>
      </c>
      <c r="N28" s="48" t="s">
        <v>184</v>
      </c>
      <c r="O28" s="68">
        <v>291</v>
      </c>
      <c r="P28" s="83">
        <v>138</v>
      </c>
      <c r="Q28" s="66">
        <f t="shared" si="1"/>
        <v>0.52577319587628868</v>
      </c>
      <c r="Y28" s="82">
        <f t="shared" si="12"/>
        <v>24</v>
      </c>
      <c r="Z28" s="48" t="s">
        <v>165</v>
      </c>
      <c r="AA28" s="68">
        <v>344</v>
      </c>
      <c r="AB28" s="83">
        <v>133</v>
      </c>
      <c r="AC28" s="66">
        <f t="shared" si="3"/>
        <v>0.61337209302325579</v>
      </c>
      <c r="AE28" s="82">
        <f>AE27+1</f>
        <v>13</v>
      </c>
      <c r="AF28" s="48" t="s">
        <v>235</v>
      </c>
      <c r="AG28" s="68">
        <v>199</v>
      </c>
      <c r="AH28" s="83">
        <v>88</v>
      </c>
      <c r="AI28" s="66">
        <f t="shared" si="4"/>
        <v>0.55778894472361806</v>
      </c>
      <c r="AK28" s="82">
        <f>AK27+1</f>
        <v>13</v>
      </c>
      <c r="AL28" s="48" t="s">
        <v>211</v>
      </c>
      <c r="AM28" s="68">
        <v>240</v>
      </c>
      <c r="AN28" s="83">
        <v>106</v>
      </c>
      <c r="AO28" s="66">
        <f t="shared" si="5"/>
        <v>0.55833333333333335</v>
      </c>
      <c r="AQ28" s="82">
        <f>AQ27+1</f>
        <v>13</v>
      </c>
      <c r="AR28" s="48" t="s">
        <v>130</v>
      </c>
      <c r="AS28" s="68">
        <v>535</v>
      </c>
      <c r="AT28" s="83">
        <v>255</v>
      </c>
      <c r="AU28" s="66">
        <f t="shared" si="6"/>
        <v>0.52336448598130847</v>
      </c>
      <c r="AW28" s="82">
        <f>AW27+1</f>
        <v>13</v>
      </c>
      <c r="AX28" s="48" t="s">
        <v>84</v>
      </c>
      <c r="AY28" s="65">
        <v>1197</v>
      </c>
      <c r="AZ28" s="83">
        <v>534</v>
      </c>
      <c r="BA28" s="66">
        <f t="shared" si="7"/>
        <v>0.55388471177944865</v>
      </c>
    </row>
    <row r="29" spans="1:53">
      <c r="A29" s="48" t="s">
        <v>64</v>
      </c>
      <c r="B29" s="48" t="s">
        <v>536</v>
      </c>
      <c r="C29" s="68">
        <v>52</v>
      </c>
      <c r="D29" s="83">
        <v>34</v>
      </c>
      <c r="E29" s="66">
        <f t="shared" si="8"/>
        <v>0.34615384615384615</v>
      </c>
      <c r="G29" s="82">
        <f t="shared" si="9"/>
        <v>25</v>
      </c>
      <c r="H29" s="48" t="s">
        <v>162</v>
      </c>
      <c r="I29" s="68">
        <v>355</v>
      </c>
      <c r="J29" s="83">
        <v>143</v>
      </c>
      <c r="K29" s="66">
        <f t="shared" si="0"/>
        <v>0.59718309859154928</v>
      </c>
      <c r="M29" s="82">
        <f t="shared" si="10"/>
        <v>25</v>
      </c>
      <c r="N29" s="48" t="s">
        <v>421</v>
      </c>
      <c r="O29" s="68">
        <v>78</v>
      </c>
      <c r="P29" s="83">
        <v>37</v>
      </c>
      <c r="Q29" s="66">
        <f t="shared" si="1"/>
        <v>0.52564102564102566</v>
      </c>
      <c r="Y29" s="82">
        <f t="shared" si="12"/>
        <v>25</v>
      </c>
      <c r="Z29" s="48" t="s">
        <v>806</v>
      </c>
      <c r="AA29" s="68">
        <v>15</v>
      </c>
      <c r="AB29" s="83">
        <v>6</v>
      </c>
      <c r="AC29" s="66">
        <f t="shared" si="3"/>
        <v>0.6</v>
      </c>
      <c r="AE29" s="82">
        <v>13</v>
      </c>
      <c r="AF29" s="48" t="s">
        <v>197</v>
      </c>
      <c r="AG29" s="68">
        <v>264</v>
      </c>
      <c r="AH29" s="83">
        <v>117</v>
      </c>
      <c r="AI29" s="66">
        <f t="shared" si="4"/>
        <v>0.55681818181818188</v>
      </c>
      <c r="AK29" s="82">
        <v>13</v>
      </c>
      <c r="AL29" s="48" t="s">
        <v>866</v>
      </c>
      <c r="AM29" s="68">
        <v>9</v>
      </c>
      <c r="AN29" s="83">
        <v>4</v>
      </c>
      <c r="AO29" s="66">
        <f t="shared" si="5"/>
        <v>0.55555555555555558</v>
      </c>
      <c r="AQ29" s="82">
        <v>13</v>
      </c>
      <c r="AR29" s="48" t="s">
        <v>246</v>
      </c>
      <c r="AS29" s="68">
        <v>189</v>
      </c>
      <c r="AT29" s="83">
        <v>91</v>
      </c>
      <c r="AU29" s="66">
        <f t="shared" si="6"/>
        <v>0.5185185185185186</v>
      </c>
      <c r="AW29" s="82">
        <v>13</v>
      </c>
      <c r="AX29" s="48" t="s">
        <v>396</v>
      </c>
      <c r="AY29" s="68">
        <v>87</v>
      </c>
      <c r="AZ29" s="83">
        <v>39</v>
      </c>
      <c r="BA29" s="66">
        <f t="shared" si="7"/>
        <v>0.55172413793103448</v>
      </c>
    </row>
    <row r="30" spans="1:53">
      <c r="A30" s="48" t="s">
        <v>64</v>
      </c>
      <c r="B30" s="48" t="s">
        <v>311</v>
      </c>
      <c r="C30" s="68">
        <v>133</v>
      </c>
      <c r="D30" s="83">
        <v>96</v>
      </c>
      <c r="E30" s="66">
        <f t="shared" si="8"/>
        <v>0.27819548872180455</v>
      </c>
      <c r="G30" s="82">
        <f t="shared" si="9"/>
        <v>26</v>
      </c>
      <c r="H30" s="48" t="s">
        <v>363</v>
      </c>
      <c r="I30" s="68">
        <v>104</v>
      </c>
      <c r="J30" s="83">
        <v>42</v>
      </c>
      <c r="K30" s="66">
        <f t="shared" si="0"/>
        <v>0.59615384615384615</v>
      </c>
      <c r="M30" s="82">
        <f t="shared" si="10"/>
        <v>26</v>
      </c>
      <c r="N30" s="48" t="s">
        <v>601</v>
      </c>
      <c r="O30" s="68">
        <v>40</v>
      </c>
      <c r="P30" s="83">
        <v>19</v>
      </c>
      <c r="Q30" s="66">
        <f t="shared" si="1"/>
        <v>0.52500000000000002</v>
      </c>
      <c r="Y30" s="82">
        <f t="shared" si="12"/>
        <v>26</v>
      </c>
      <c r="Z30" s="48" t="s">
        <v>810</v>
      </c>
      <c r="AA30" s="68">
        <v>15</v>
      </c>
      <c r="AB30" s="83">
        <v>6</v>
      </c>
      <c r="AC30" s="66">
        <f t="shared" si="3"/>
        <v>0.6</v>
      </c>
      <c r="AE30" s="82">
        <f>AE29+1</f>
        <v>14</v>
      </c>
      <c r="AF30" s="48" t="s">
        <v>283</v>
      </c>
      <c r="AG30" s="68">
        <v>153</v>
      </c>
      <c r="AH30" s="83">
        <v>68</v>
      </c>
      <c r="AI30" s="66">
        <f t="shared" si="4"/>
        <v>0.55555555555555558</v>
      </c>
      <c r="AK30" s="82">
        <f>AK29+1</f>
        <v>14</v>
      </c>
      <c r="AL30" s="48" t="s">
        <v>73</v>
      </c>
      <c r="AM30" s="65">
        <v>1623</v>
      </c>
      <c r="AN30" s="83">
        <v>723</v>
      </c>
      <c r="AO30" s="66">
        <f t="shared" si="5"/>
        <v>0.55452865064695012</v>
      </c>
      <c r="AQ30" s="82">
        <f>AQ29+1</f>
        <v>14</v>
      </c>
      <c r="AR30" s="48" t="s">
        <v>334</v>
      </c>
      <c r="AS30" s="68">
        <v>119</v>
      </c>
      <c r="AT30" s="83">
        <v>58</v>
      </c>
      <c r="AU30" s="66">
        <f t="shared" si="6"/>
        <v>0.51260504201680668</v>
      </c>
      <c r="AW30" s="82">
        <f>AW29+1</f>
        <v>14</v>
      </c>
      <c r="AX30" s="48" t="s">
        <v>545</v>
      </c>
      <c r="AY30" s="68">
        <v>51</v>
      </c>
      <c r="AZ30" s="83">
        <v>23</v>
      </c>
      <c r="BA30" s="66">
        <f t="shared" si="7"/>
        <v>0.5490196078431373</v>
      </c>
    </row>
    <row r="31" spans="1:53">
      <c r="A31" s="48" t="s">
        <v>1452</v>
      </c>
      <c r="B31" s="48" t="s">
        <v>597</v>
      </c>
      <c r="C31" s="68">
        <v>41</v>
      </c>
      <c r="D31" s="83">
        <v>9</v>
      </c>
      <c r="E31" s="66">
        <f t="shared" si="8"/>
        <v>0.78048780487804881</v>
      </c>
      <c r="G31" s="82">
        <f t="shared" si="9"/>
        <v>27</v>
      </c>
      <c r="H31" s="48" t="s">
        <v>506</v>
      </c>
      <c r="I31" s="68">
        <v>59</v>
      </c>
      <c r="J31" s="83">
        <v>24</v>
      </c>
      <c r="K31" s="66">
        <f t="shared" si="0"/>
        <v>0.59322033898305082</v>
      </c>
      <c r="M31" s="82">
        <f t="shared" si="10"/>
        <v>27</v>
      </c>
      <c r="N31" s="48" t="s">
        <v>312</v>
      </c>
      <c r="O31" s="68">
        <v>133</v>
      </c>
      <c r="P31" s="83">
        <v>65</v>
      </c>
      <c r="Q31" s="66">
        <f t="shared" si="1"/>
        <v>0.51127819548872178</v>
      </c>
      <c r="Y31" s="82">
        <f t="shared" si="12"/>
        <v>27</v>
      </c>
      <c r="Z31" s="48" t="s">
        <v>593</v>
      </c>
      <c r="AA31" s="68">
        <v>42</v>
      </c>
      <c r="AB31" s="83">
        <v>17</v>
      </c>
      <c r="AC31" s="66">
        <f t="shared" si="3"/>
        <v>0.59523809523809523</v>
      </c>
      <c r="AE31" s="82">
        <v>14</v>
      </c>
      <c r="AF31" s="48" t="s">
        <v>430</v>
      </c>
      <c r="AG31" s="68">
        <v>76</v>
      </c>
      <c r="AH31" s="83">
        <v>34</v>
      </c>
      <c r="AI31" s="66">
        <f t="shared" si="4"/>
        <v>0.55263157894736836</v>
      </c>
      <c r="AK31" s="82">
        <v>14</v>
      </c>
      <c r="AL31" s="48" t="s">
        <v>86</v>
      </c>
      <c r="AM31" s="65">
        <v>1148</v>
      </c>
      <c r="AN31" s="83">
        <v>526</v>
      </c>
      <c r="AO31" s="66">
        <f t="shared" si="5"/>
        <v>0.54181184668989546</v>
      </c>
      <c r="AQ31" s="82">
        <v>14</v>
      </c>
      <c r="AR31" s="48" t="s">
        <v>88</v>
      </c>
      <c r="AS31" s="65">
        <v>1060</v>
      </c>
      <c r="AT31" s="83">
        <v>519</v>
      </c>
      <c r="AU31" s="66">
        <f t="shared" si="6"/>
        <v>0.51037735849056598</v>
      </c>
      <c r="AW31" s="82">
        <v>14</v>
      </c>
      <c r="AX31" s="48" t="s">
        <v>587</v>
      </c>
      <c r="AY31" s="68">
        <v>42</v>
      </c>
      <c r="AZ31" s="83">
        <v>19</v>
      </c>
      <c r="BA31" s="66">
        <f t="shared" si="7"/>
        <v>0.54761904761904767</v>
      </c>
    </row>
    <row r="32" spans="1:53">
      <c r="A32" s="48" t="s">
        <v>58</v>
      </c>
      <c r="B32" s="48" t="s">
        <v>762</v>
      </c>
      <c r="C32" s="68">
        <v>19</v>
      </c>
      <c r="D32" s="83">
        <v>12</v>
      </c>
      <c r="E32" s="66">
        <f t="shared" si="8"/>
        <v>0.36842105263157898</v>
      </c>
      <c r="G32" s="82">
        <f t="shared" si="9"/>
        <v>28</v>
      </c>
      <c r="H32" s="48" t="s">
        <v>71</v>
      </c>
      <c r="I32" s="65">
        <v>2001</v>
      </c>
      <c r="J32" s="83">
        <v>815</v>
      </c>
      <c r="K32" s="66">
        <f t="shared" si="0"/>
        <v>0.59270364817591203</v>
      </c>
      <c r="M32" s="82">
        <f t="shared" si="10"/>
        <v>28</v>
      </c>
      <c r="N32" s="48" t="s">
        <v>487</v>
      </c>
      <c r="O32" s="68">
        <v>63</v>
      </c>
      <c r="P32" s="83">
        <v>31</v>
      </c>
      <c r="Q32" s="66">
        <f t="shared" si="1"/>
        <v>0.50793650793650791</v>
      </c>
      <c r="Y32" s="82">
        <f t="shared" si="12"/>
        <v>28</v>
      </c>
      <c r="Z32" s="48" t="s">
        <v>618</v>
      </c>
      <c r="AA32" s="68">
        <v>37</v>
      </c>
      <c r="AB32" s="83">
        <v>15</v>
      </c>
      <c r="AC32" s="66">
        <f t="shared" si="3"/>
        <v>0.59459459459459452</v>
      </c>
      <c r="AE32" s="82">
        <f>AE31+1</f>
        <v>15</v>
      </c>
      <c r="AF32" s="48" t="s">
        <v>502</v>
      </c>
      <c r="AG32" s="68">
        <v>60</v>
      </c>
      <c r="AH32" s="83">
        <v>27</v>
      </c>
      <c r="AI32" s="66">
        <f t="shared" si="4"/>
        <v>0.55000000000000004</v>
      </c>
      <c r="AK32" s="82">
        <f>AK31+1</f>
        <v>15</v>
      </c>
      <c r="AL32" s="48" t="s">
        <v>133</v>
      </c>
      <c r="AM32" s="68">
        <v>526</v>
      </c>
      <c r="AN32" s="83">
        <v>242</v>
      </c>
      <c r="AO32" s="66">
        <f t="shared" si="5"/>
        <v>0.53992395437262353</v>
      </c>
      <c r="AQ32" s="82">
        <f>AQ31+1</f>
        <v>15</v>
      </c>
      <c r="AR32" s="48" t="s">
        <v>854</v>
      </c>
      <c r="AS32" s="68">
        <v>10</v>
      </c>
      <c r="AT32" s="83">
        <v>5</v>
      </c>
      <c r="AU32" s="66">
        <f t="shared" si="6"/>
        <v>0.5</v>
      </c>
      <c r="AW32" s="82">
        <f>AW31+1</f>
        <v>15</v>
      </c>
      <c r="AX32" s="48" t="s">
        <v>357</v>
      </c>
      <c r="AY32" s="68">
        <v>106</v>
      </c>
      <c r="AZ32" s="83">
        <v>49</v>
      </c>
      <c r="BA32" s="66">
        <f t="shared" si="7"/>
        <v>0.53773584905660377</v>
      </c>
    </row>
    <row r="33" spans="1:53">
      <c r="A33" s="48" t="s">
        <v>72</v>
      </c>
      <c r="B33" s="48" t="s">
        <v>194</v>
      </c>
      <c r="C33" s="68">
        <v>269</v>
      </c>
      <c r="D33" s="83">
        <v>139</v>
      </c>
      <c r="E33" s="66">
        <f t="shared" si="8"/>
        <v>0.48327137546468402</v>
      </c>
      <c r="G33" s="82">
        <f t="shared" si="9"/>
        <v>29</v>
      </c>
      <c r="H33" s="48" t="s">
        <v>466</v>
      </c>
      <c r="I33" s="68">
        <v>66</v>
      </c>
      <c r="J33" s="83">
        <v>27</v>
      </c>
      <c r="K33" s="66">
        <f t="shared" si="0"/>
        <v>0.59090909090909083</v>
      </c>
      <c r="M33" s="82">
        <f t="shared" si="10"/>
        <v>29</v>
      </c>
      <c r="N33" s="48" t="s">
        <v>547</v>
      </c>
      <c r="O33" s="68">
        <v>50</v>
      </c>
      <c r="P33" s="83">
        <v>25</v>
      </c>
      <c r="Q33" s="66">
        <f t="shared" si="1"/>
        <v>0.5</v>
      </c>
      <c r="Y33" s="82">
        <f t="shared" si="12"/>
        <v>29</v>
      </c>
      <c r="Z33" s="48" t="s">
        <v>691</v>
      </c>
      <c r="AA33" s="68">
        <v>27</v>
      </c>
      <c r="AB33" s="83">
        <v>11</v>
      </c>
      <c r="AC33" s="66">
        <f t="shared" si="3"/>
        <v>0.59259259259259256</v>
      </c>
      <c r="AE33" s="82">
        <v>15</v>
      </c>
      <c r="AF33" s="48" t="s">
        <v>757</v>
      </c>
      <c r="AG33" s="68">
        <v>20</v>
      </c>
      <c r="AH33" s="83">
        <v>9</v>
      </c>
      <c r="AI33" s="66">
        <f t="shared" si="4"/>
        <v>0.55000000000000004</v>
      </c>
      <c r="AK33" s="82">
        <v>15</v>
      </c>
      <c r="AL33" s="48" t="s">
        <v>76</v>
      </c>
      <c r="AM33" s="65">
        <v>1525</v>
      </c>
      <c r="AN33" s="83">
        <v>706</v>
      </c>
      <c r="AO33" s="66">
        <f t="shared" si="5"/>
        <v>0.53704918032786886</v>
      </c>
      <c r="AQ33" s="82">
        <v>15</v>
      </c>
      <c r="AR33" s="48" t="s">
        <v>482</v>
      </c>
      <c r="AS33" s="68">
        <v>63</v>
      </c>
      <c r="AT33" s="83">
        <v>32</v>
      </c>
      <c r="AU33" s="66">
        <f t="shared" si="6"/>
        <v>0.49206349206349209</v>
      </c>
      <c r="AW33" s="82">
        <v>15</v>
      </c>
      <c r="AX33" s="48" t="s">
        <v>120</v>
      </c>
      <c r="AY33" s="68">
        <v>623</v>
      </c>
      <c r="AZ33" s="83">
        <v>290</v>
      </c>
      <c r="BA33" s="66">
        <f t="shared" si="7"/>
        <v>0.5345104333868379</v>
      </c>
    </row>
    <row r="34" spans="1:53">
      <c r="A34" s="48" t="s">
        <v>72</v>
      </c>
      <c r="B34" s="48" t="s">
        <v>336</v>
      </c>
      <c r="C34" s="68">
        <v>118</v>
      </c>
      <c r="D34" s="83">
        <v>69</v>
      </c>
      <c r="E34" s="66">
        <f t="shared" si="8"/>
        <v>0.4152542372881356</v>
      </c>
      <c r="G34" s="82">
        <f t="shared" si="9"/>
        <v>30</v>
      </c>
      <c r="H34" s="48" t="s">
        <v>293</v>
      </c>
      <c r="I34" s="68">
        <v>144</v>
      </c>
      <c r="J34" s="83">
        <v>59</v>
      </c>
      <c r="K34" s="66">
        <f t="shared" si="0"/>
        <v>0.59027777777777779</v>
      </c>
      <c r="M34" s="82">
        <f t="shared" si="10"/>
        <v>30</v>
      </c>
      <c r="N34" s="48" t="s">
        <v>231</v>
      </c>
      <c r="O34" s="68">
        <v>206</v>
      </c>
      <c r="P34" s="83">
        <v>104</v>
      </c>
      <c r="Q34" s="66">
        <f t="shared" si="1"/>
        <v>0.49514563106796117</v>
      </c>
      <c r="Y34" s="82">
        <f t="shared" si="12"/>
        <v>30</v>
      </c>
      <c r="Z34" s="48" t="s">
        <v>414</v>
      </c>
      <c r="AA34" s="68">
        <v>81</v>
      </c>
      <c r="AB34" s="83">
        <v>33</v>
      </c>
      <c r="AC34" s="66">
        <f t="shared" si="3"/>
        <v>0.59259259259259256</v>
      </c>
      <c r="AE34" s="82">
        <f>AE33+1</f>
        <v>16</v>
      </c>
      <c r="AF34" s="48" t="s">
        <v>850</v>
      </c>
      <c r="AG34" s="68">
        <v>11</v>
      </c>
      <c r="AH34" s="83">
        <v>5</v>
      </c>
      <c r="AI34" s="66">
        <f t="shared" si="4"/>
        <v>0.54545454545454541</v>
      </c>
      <c r="AK34" s="82">
        <f>AK33+1</f>
        <v>16</v>
      </c>
      <c r="AL34" s="48" t="s">
        <v>93</v>
      </c>
      <c r="AM34" s="68">
        <v>973</v>
      </c>
      <c r="AN34" s="83">
        <v>454</v>
      </c>
      <c r="AO34" s="66">
        <f t="shared" si="5"/>
        <v>0.53340184994861262</v>
      </c>
      <c r="AQ34" s="82">
        <f>AQ33+1</f>
        <v>16</v>
      </c>
      <c r="AR34" s="48" t="s">
        <v>381</v>
      </c>
      <c r="AS34" s="68">
        <v>91</v>
      </c>
      <c r="AT34" s="83">
        <v>47</v>
      </c>
      <c r="AU34" s="66">
        <f t="shared" si="6"/>
        <v>0.48351648351648346</v>
      </c>
      <c r="AW34" s="82">
        <f>AW33+1</f>
        <v>16</v>
      </c>
      <c r="AX34" s="48" t="s">
        <v>377</v>
      </c>
      <c r="AY34" s="68">
        <v>93</v>
      </c>
      <c r="AZ34" s="83">
        <v>44</v>
      </c>
      <c r="BA34" s="66">
        <f t="shared" si="7"/>
        <v>0.5268817204301075</v>
      </c>
    </row>
    <row r="35" spans="1:53">
      <c r="A35" s="48" t="s">
        <v>1452</v>
      </c>
      <c r="B35" s="48" t="s">
        <v>537</v>
      </c>
      <c r="C35" s="68">
        <v>52</v>
      </c>
      <c r="D35" s="83">
        <v>14</v>
      </c>
      <c r="E35" s="66">
        <f t="shared" si="8"/>
        <v>0.73076923076923084</v>
      </c>
      <c r="G35" s="82">
        <f t="shared" si="9"/>
        <v>31</v>
      </c>
      <c r="H35" s="48" t="s">
        <v>224</v>
      </c>
      <c r="I35" s="68">
        <v>214</v>
      </c>
      <c r="J35" s="83">
        <v>88</v>
      </c>
      <c r="K35" s="66">
        <f t="shared" si="0"/>
        <v>0.58878504672897192</v>
      </c>
      <c r="M35" s="82">
        <f t="shared" si="10"/>
        <v>31</v>
      </c>
      <c r="N35" s="48" t="s">
        <v>99</v>
      </c>
      <c r="O35" s="68">
        <v>880</v>
      </c>
      <c r="P35" s="83">
        <v>446</v>
      </c>
      <c r="Q35" s="66">
        <f t="shared" si="1"/>
        <v>0.49318181818181817</v>
      </c>
      <c r="Y35" s="82">
        <f t="shared" si="12"/>
        <v>31</v>
      </c>
      <c r="Z35" s="48" t="s">
        <v>735</v>
      </c>
      <c r="AA35" s="68">
        <v>22</v>
      </c>
      <c r="AB35" s="83">
        <v>9</v>
      </c>
      <c r="AC35" s="66">
        <f t="shared" si="3"/>
        <v>0.59090909090909083</v>
      </c>
      <c r="AE35" s="82">
        <v>16</v>
      </c>
      <c r="AF35" s="48" t="s">
        <v>182</v>
      </c>
      <c r="AG35" s="68">
        <v>293</v>
      </c>
      <c r="AH35" s="83">
        <v>134</v>
      </c>
      <c r="AI35" s="66">
        <f t="shared" si="4"/>
        <v>0.54266211604095571</v>
      </c>
      <c r="AK35" s="82">
        <v>16</v>
      </c>
      <c r="AL35" s="48" t="s">
        <v>265</v>
      </c>
      <c r="AM35" s="68">
        <v>171</v>
      </c>
      <c r="AN35" s="83">
        <v>80</v>
      </c>
      <c r="AO35" s="66">
        <f t="shared" si="5"/>
        <v>0.53216374269005851</v>
      </c>
      <c r="AQ35" s="82">
        <v>16</v>
      </c>
      <c r="AR35" s="48" t="s">
        <v>296</v>
      </c>
      <c r="AS35" s="68">
        <v>143</v>
      </c>
      <c r="AT35" s="83">
        <v>74</v>
      </c>
      <c r="AU35" s="66">
        <f t="shared" si="6"/>
        <v>0.4825174825174825</v>
      </c>
      <c r="AW35" s="82">
        <v>16</v>
      </c>
      <c r="AX35" s="48" t="s">
        <v>767</v>
      </c>
      <c r="AY35" s="68">
        <v>19</v>
      </c>
      <c r="AZ35" s="83">
        <v>9</v>
      </c>
      <c r="BA35" s="66">
        <f t="shared" si="7"/>
        <v>0.52631578947368429</v>
      </c>
    </row>
    <row r="36" spans="1:53">
      <c r="A36" s="48" t="s">
        <v>58</v>
      </c>
      <c r="B36" s="48" t="s">
        <v>400</v>
      </c>
      <c r="C36" s="68">
        <v>85</v>
      </c>
      <c r="D36" s="83">
        <v>48</v>
      </c>
      <c r="E36" s="66">
        <f t="shared" si="8"/>
        <v>0.43529411764705883</v>
      </c>
      <c r="G36" s="82">
        <f t="shared" si="9"/>
        <v>32</v>
      </c>
      <c r="H36" s="48" t="s">
        <v>128</v>
      </c>
      <c r="I36" s="68">
        <v>539</v>
      </c>
      <c r="J36" s="83">
        <v>222</v>
      </c>
      <c r="K36" s="66">
        <f t="shared" si="0"/>
        <v>0.58812615955473091</v>
      </c>
      <c r="M36" s="82">
        <f t="shared" si="10"/>
        <v>32</v>
      </c>
      <c r="N36" s="48" t="s">
        <v>343</v>
      </c>
      <c r="O36" s="68">
        <v>114</v>
      </c>
      <c r="P36" s="83">
        <v>58</v>
      </c>
      <c r="Q36" s="66">
        <f t="shared" si="1"/>
        <v>0.49122807017543857</v>
      </c>
      <c r="Y36" s="82">
        <f t="shared" si="12"/>
        <v>32</v>
      </c>
      <c r="Z36" s="48" t="s">
        <v>62</v>
      </c>
      <c r="AA36" s="65">
        <v>4271</v>
      </c>
      <c r="AB36" s="83">
        <v>1763</v>
      </c>
      <c r="AC36" s="66">
        <f t="shared" si="3"/>
        <v>0.58721610863966278</v>
      </c>
      <c r="AE36" s="82">
        <f>AE35+1</f>
        <v>17</v>
      </c>
      <c r="AF36" s="48" t="s">
        <v>94</v>
      </c>
      <c r="AG36" s="68">
        <v>951</v>
      </c>
      <c r="AH36" s="83">
        <v>440</v>
      </c>
      <c r="AI36" s="66">
        <f t="shared" si="4"/>
        <v>0.53732912723449</v>
      </c>
      <c r="AK36" s="82">
        <f>AK35+1</f>
        <v>17</v>
      </c>
      <c r="AL36" s="48" t="s">
        <v>533</v>
      </c>
      <c r="AM36" s="68">
        <v>53</v>
      </c>
      <c r="AN36" s="83">
        <v>25</v>
      </c>
      <c r="AO36" s="66">
        <f t="shared" si="5"/>
        <v>0.52830188679245282</v>
      </c>
      <c r="AQ36" s="82">
        <f>AQ35+1</f>
        <v>17</v>
      </c>
      <c r="AR36" s="48" t="s">
        <v>248</v>
      </c>
      <c r="AS36" s="68">
        <v>187</v>
      </c>
      <c r="AT36" s="83">
        <v>99</v>
      </c>
      <c r="AU36" s="66">
        <f t="shared" si="6"/>
        <v>0.47058823529411764</v>
      </c>
      <c r="AW36" s="82">
        <f>AW35+1</f>
        <v>17</v>
      </c>
      <c r="AX36" s="48" t="s">
        <v>420</v>
      </c>
      <c r="AY36" s="68">
        <v>78</v>
      </c>
      <c r="AZ36" s="83">
        <v>37</v>
      </c>
      <c r="BA36" s="66">
        <f t="shared" si="7"/>
        <v>0.52564102564102566</v>
      </c>
    </row>
    <row r="37" spans="1:53">
      <c r="A37" s="48" t="s">
        <v>64</v>
      </c>
      <c r="B37" s="48" t="s">
        <v>523</v>
      </c>
      <c r="C37" s="68">
        <v>54</v>
      </c>
      <c r="D37" s="83">
        <v>32</v>
      </c>
      <c r="E37" s="66">
        <f t="shared" si="8"/>
        <v>0.40740740740740744</v>
      </c>
      <c r="G37" s="82">
        <f t="shared" si="9"/>
        <v>33</v>
      </c>
      <c r="H37" s="48" t="s">
        <v>60</v>
      </c>
      <c r="I37" s="65">
        <v>6002</v>
      </c>
      <c r="J37" s="83">
        <v>2485</v>
      </c>
      <c r="K37" s="66">
        <f t="shared" ref="K37:K68" si="13">1-(J37/I37)</f>
        <v>0.58597134288570474</v>
      </c>
      <c r="M37" s="82">
        <f t="shared" si="10"/>
        <v>33</v>
      </c>
      <c r="N37" s="48" t="s">
        <v>216</v>
      </c>
      <c r="O37" s="68">
        <v>227</v>
      </c>
      <c r="P37" s="83">
        <v>118</v>
      </c>
      <c r="Q37" s="66">
        <f t="shared" ref="Q37:Q68" si="14">1-(P37/O37)</f>
        <v>0.48017621145374445</v>
      </c>
      <c r="Y37" s="82">
        <f t="shared" si="12"/>
        <v>33</v>
      </c>
      <c r="Z37" s="48" t="s">
        <v>572</v>
      </c>
      <c r="AA37" s="68">
        <v>45</v>
      </c>
      <c r="AB37" s="83">
        <v>19</v>
      </c>
      <c r="AC37" s="66">
        <f t="shared" ref="AC37:AC68" si="15">1-(AB37/AA37)</f>
        <v>0.57777777777777772</v>
      </c>
      <c r="AE37" s="82">
        <v>17</v>
      </c>
      <c r="AF37" s="48" t="s">
        <v>376</v>
      </c>
      <c r="AG37" s="68">
        <v>94</v>
      </c>
      <c r="AH37" s="83">
        <v>44</v>
      </c>
      <c r="AI37" s="66">
        <f t="shared" ref="AI37:AI68" si="16">1-(AH37/AG37)</f>
        <v>0.53191489361702127</v>
      </c>
      <c r="AK37" s="82">
        <v>17</v>
      </c>
      <c r="AL37" s="48" t="s">
        <v>309</v>
      </c>
      <c r="AM37" s="68">
        <v>135</v>
      </c>
      <c r="AN37" s="83">
        <v>64</v>
      </c>
      <c r="AO37" s="66">
        <f t="shared" ref="AO37:AO68" si="17">1-(AN37/AM37)</f>
        <v>0.52592592592592591</v>
      </c>
      <c r="AQ37" s="82">
        <v>17</v>
      </c>
      <c r="AR37" s="48" t="s">
        <v>77</v>
      </c>
      <c r="AS37" s="65">
        <v>1499</v>
      </c>
      <c r="AT37" s="83">
        <v>813</v>
      </c>
      <c r="AU37" s="66">
        <f t="shared" ref="AU37:AU68" si="18">1-(AT37/AS37)</f>
        <v>0.45763842561707802</v>
      </c>
      <c r="AW37" s="82">
        <v>17</v>
      </c>
      <c r="AX37" s="48" t="s">
        <v>744</v>
      </c>
      <c r="AY37" s="68">
        <v>21</v>
      </c>
      <c r="AZ37" s="83">
        <v>10</v>
      </c>
      <c r="BA37" s="66">
        <f t="shared" ref="BA37:BA68" si="19">1-(AZ37/AY37)</f>
        <v>0.52380952380952384</v>
      </c>
    </row>
    <row r="38" spans="1:53">
      <c r="A38" s="48" t="s">
        <v>58</v>
      </c>
      <c r="B38" s="48" t="s">
        <v>824</v>
      </c>
      <c r="C38" s="68">
        <v>12</v>
      </c>
      <c r="D38" s="83">
        <v>1</v>
      </c>
      <c r="E38" s="66">
        <f t="shared" si="8"/>
        <v>0.91666666666666663</v>
      </c>
      <c r="G38" s="82">
        <f t="shared" si="9"/>
        <v>34</v>
      </c>
      <c r="H38" s="48" t="s">
        <v>125</v>
      </c>
      <c r="I38" s="68">
        <v>583</v>
      </c>
      <c r="J38" s="83">
        <v>252</v>
      </c>
      <c r="K38" s="66">
        <f t="shared" si="13"/>
        <v>0.56775300171526588</v>
      </c>
      <c r="M38" s="82">
        <f t="shared" si="10"/>
        <v>34</v>
      </c>
      <c r="N38" s="48" t="s">
        <v>112</v>
      </c>
      <c r="O38" s="68">
        <v>685</v>
      </c>
      <c r="P38" s="83">
        <v>358</v>
      </c>
      <c r="Q38" s="66">
        <f t="shared" si="14"/>
        <v>0.47737226277372258</v>
      </c>
      <c r="Y38" s="82">
        <f t="shared" si="12"/>
        <v>34</v>
      </c>
      <c r="Z38" s="48" t="s">
        <v>815</v>
      </c>
      <c r="AA38" s="68">
        <v>14</v>
      </c>
      <c r="AB38" s="83">
        <v>6</v>
      </c>
      <c r="AC38" s="66">
        <f t="shared" si="15"/>
        <v>0.5714285714285714</v>
      </c>
      <c r="AE38" s="82">
        <f>AE37+1</f>
        <v>18</v>
      </c>
      <c r="AF38" s="48" t="s">
        <v>551</v>
      </c>
      <c r="AG38" s="68">
        <v>49</v>
      </c>
      <c r="AH38" s="83">
        <v>23</v>
      </c>
      <c r="AI38" s="66">
        <f t="shared" si="16"/>
        <v>0.53061224489795911</v>
      </c>
      <c r="AK38" s="82">
        <f>AK37+1</f>
        <v>18</v>
      </c>
      <c r="AL38" s="48" t="s">
        <v>446</v>
      </c>
      <c r="AM38" s="68">
        <v>71</v>
      </c>
      <c r="AN38" s="83">
        <v>34</v>
      </c>
      <c r="AO38" s="66">
        <f t="shared" si="17"/>
        <v>0.52112676056338025</v>
      </c>
      <c r="AQ38" s="82">
        <f>AQ37+1</f>
        <v>18</v>
      </c>
      <c r="AR38" s="48" t="s">
        <v>85</v>
      </c>
      <c r="AS38" s="65">
        <v>1183</v>
      </c>
      <c r="AT38" s="83">
        <v>642</v>
      </c>
      <c r="AU38" s="66">
        <f t="shared" si="18"/>
        <v>0.45731191885038036</v>
      </c>
      <c r="AW38" s="82">
        <f>AW37+1</f>
        <v>18</v>
      </c>
      <c r="AX38" s="48" t="s">
        <v>199</v>
      </c>
      <c r="AY38" s="68">
        <v>262</v>
      </c>
      <c r="AZ38" s="83">
        <v>125</v>
      </c>
      <c r="BA38" s="66">
        <f t="shared" si="19"/>
        <v>0.52290076335877855</v>
      </c>
    </row>
    <row r="39" spans="1:53">
      <c r="A39" s="48" t="s">
        <v>52</v>
      </c>
      <c r="B39" s="48" t="s">
        <v>876</v>
      </c>
      <c r="C39" s="68">
        <v>8</v>
      </c>
      <c r="D39" s="83">
        <v>2</v>
      </c>
      <c r="E39" s="66">
        <f t="shared" si="8"/>
        <v>0.75</v>
      </c>
      <c r="G39" s="82">
        <f t="shared" si="9"/>
        <v>35</v>
      </c>
      <c r="H39" s="48" t="s">
        <v>155</v>
      </c>
      <c r="I39" s="68">
        <v>367</v>
      </c>
      <c r="J39" s="83">
        <v>163</v>
      </c>
      <c r="K39" s="66">
        <f t="shared" si="13"/>
        <v>0.55585831062670299</v>
      </c>
      <c r="M39" s="82">
        <f t="shared" si="10"/>
        <v>35</v>
      </c>
      <c r="N39" s="48" t="s">
        <v>189</v>
      </c>
      <c r="O39" s="68">
        <v>283</v>
      </c>
      <c r="P39" s="83">
        <v>148</v>
      </c>
      <c r="Q39" s="66">
        <f t="shared" si="14"/>
        <v>0.47703180212014129</v>
      </c>
      <c r="Y39" s="82">
        <f t="shared" si="12"/>
        <v>35</v>
      </c>
      <c r="Z39" s="48" t="s">
        <v>885</v>
      </c>
      <c r="AA39" s="68">
        <v>7</v>
      </c>
      <c r="AB39" s="83">
        <v>3</v>
      </c>
      <c r="AC39" s="66">
        <f t="shared" si="15"/>
        <v>0.5714285714285714</v>
      </c>
      <c r="AE39" s="82">
        <v>18</v>
      </c>
      <c r="AF39" s="48" t="s">
        <v>242</v>
      </c>
      <c r="AG39" s="68">
        <v>193</v>
      </c>
      <c r="AH39" s="83">
        <v>91</v>
      </c>
      <c r="AI39" s="66">
        <f t="shared" si="16"/>
        <v>0.52849740932642486</v>
      </c>
      <c r="AK39" s="82">
        <v>18</v>
      </c>
      <c r="AL39" s="48" t="s">
        <v>239</v>
      </c>
      <c r="AM39" s="68">
        <v>198</v>
      </c>
      <c r="AN39" s="83">
        <v>95</v>
      </c>
      <c r="AO39" s="66">
        <f t="shared" si="17"/>
        <v>0.52020202020202022</v>
      </c>
      <c r="AQ39" s="82">
        <v>18</v>
      </c>
      <c r="AR39" s="48" t="s">
        <v>368</v>
      </c>
      <c r="AS39" s="68">
        <v>101</v>
      </c>
      <c r="AT39" s="83">
        <v>55</v>
      </c>
      <c r="AU39" s="66">
        <f t="shared" si="18"/>
        <v>0.45544554455445541</v>
      </c>
      <c r="AW39" s="82">
        <v>18</v>
      </c>
      <c r="AX39" s="48" t="s">
        <v>100</v>
      </c>
      <c r="AY39" s="68">
        <v>877</v>
      </c>
      <c r="AZ39" s="83">
        <v>422</v>
      </c>
      <c r="BA39" s="66">
        <f t="shared" si="19"/>
        <v>0.51881413911060426</v>
      </c>
    </row>
    <row r="40" spans="1:53">
      <c r="A40" s="48" t="s">
        <v>58</v>
      </c>
      <c r="B40" s="48" t="s">
        <v>689</v>
      </c>
      <c r="C40" s="68">
        <v>27</v>
      </c>
      <c r="D40" s="83">
        <v>15</v>
      </c>
      <c r="E40" s="66">
        <f t="shared" si="8"/>
        <v>0.44444444444444442</v>
      </c>
      <c r="G40" s="82">
        <f t="shared" si="9"/>
        <v>36</v>
      </c>
      <c r="H40" s="48" t="s">
        <v>271</v>
      </c>
      <c r="I40" s="68">
        <v>165</v>
      </c>
      <c r="J40" s="83">
        <v>74</v>
      </c>
      <c r="K40" s="66">
        <f t="shared" si="13"/>
        <v>0.55151515151515151</v>
      </c>
      <c r="M40" s="82">
        <f t="shared" si="10"/>
        <v>36</v>
      </c>
      <c r="N40" s="48" t="s">
        <v>746</v>
      </c>
      <c r="O40" s="68">
        <v>21</v>
      </c>
      <c r="P40" s="83">
        <v>11</v>
      </c>
      <c r="Q40" s="66">
        <f t="shared" si="14"/>
        <v>0.47619047619047616</v>
      </c>
      <c r="Y40" s="82">
        <f t="shared" si="12"/>
        <v>36</v>
      </c>
      <c r="Z40" s="48" t="s">
        <v>873</v>
      </c>
      <c r="AA40" s="68">
        <v>9</v>
      </c>
      <c r="AB40" s="83">
        <v>4</v>
      </c>
      <c r="AC40" s="66">
        <f t="shared" si="15"/>
        <v>0.55555555555555558</v>
      </c>
      <c r="AE40" s="82">
        <f>AE39+1</f>
        <v>19</v>
      </c>
      <c r="AF40" s="48" t="s">
        <v>440</v>
      </c>
      <c r="AG40" s="68">
        <v>72</v>
      </c>
      <c r="AH40" s="83">
        <v>34</v>
      </c>
      <c r="AI40" s="66">
        <f t="shared" si="16"/>
        <v>0.52777777777777779</v>
      </c>
      <c r="AK40" s="82">
        <f>AK39+1</f>
        <v>19</v>
      </c>
      <c r="AL40" s="48" t="s">
        <v>697</v>
      </c>
      <c r="AM40" s="68">
        <v>27</v>
      </c>
      <c r="AN40" s="83">
        <v>13</v>
      </c>
      <c r="AO40" s="66">
        <f t="shared" si="17"/>
        <v>0.5185185185185186</v>
      </c>
      <c r="AQ40" s="82">
        <f>AQ39+1</f>
        <v>19</v>
      </c>
      <c r="AR40" s="48" t="s">
        <v>295</v>
      </c>
      <c r="AS40" s="68">
        <v>143</v>
      </c>
      <c r="AT40" s="83">
        <v>78</v>
      </c>
      <c r="AU40" s="66">
        <f t="shared" si="18"/>
        <v>0.45454545454545459</v>
      </c>
      <c r="AW40" s="82">
        <f>AW39+1</f>
        <v>19</v>
      </c>
      <c r="AX40" s="48" t="s">
        <v>499</v>
      </c>
      <c r="AY40" s="68">
        <v>60</v>
      </c>
      <c r="AZ40" s="83">
        <v>29</v>
      </c>
      <c r="BA40" s="66">
        <f t="shared" si="19"/>
        <v>0.51666666666666661</v>
      </c>
    </row>
    <row r="41" spans="1:53">
      <c r="A41" s="48" t="s">
        <v>1452</v>
      </c>
      <c r="B41" s="48" t="s">
        <v>135</v>
      </c>
      <c r="C41" s="68">
        <v>473</v>
      </c>
      <c r="D41" s="83">
        <v>288</v>
      </c>
      <c r="E41" s="66">
        <f t="shared" si="8"/>
        <v>0.39112050739957716</v>
      </c>
      <c r="G41" s="82">
        <f t="shared" si="9"/>
        <v>37</v>
      </c>
      <c r="H41" s="48" t="s">
        <v>532</v>
      </c>
      <c r="I41" s="68">
        <v>53</v>
      </c>
      <c r="J41" s="83">
        <v>24</v>
      </c>
      <c r="K41" s="66">
        <f t="shared" si="13"/>
        <v>0.54716981132075471</v>
      </c>
      <c r="M41" s="82">
        <f t="shared" si="10"/>
        <v>37</v>
      </c>
      <c r="N41" s="48" t="s">
        <v>277</v>
      </c>
      <c r="O41" s="68">
        <v>158</v>
      </c>
      <c r="P41" s="83">
        <v>83</v>
      </c>
      <c r="Q41" s="66">
        <f t="shared" si="14"/>
        <v>0.47468354430379744</v>
      </c>
      <c r="Y41" s="82">
        <f t="shared" si="12"/>
        <v>37</v>
      </c>
      <c r="Z41" s="48" t="s">
        <v>661</v>
      </c>
      <c r="AA41" s="68">
        <v>31</v>
      </c>
      <c r="AB41" s="83">
        <v>14</v>
      </c>
      <c r="AC41" s="66">
        <f t="shared" si="15"/>
        <v>0.54838709677419351</v>
      </c>
      <c r="AE41" s="82">
        <v>19</v>
      </c>
      <c r="AF41" s="48" t="s">
        <v>102</v>
      </c>
      <c r="AG41" s="68">
        <v>872</v>
      </c>
      <c r="AH41" s="83">
        <v>413</v>
      </c>
      <c r="AI41" s="66">
        <f t="shared" si="16"/>
        <v>0.52637614678899081</v>
      </c>
      <c r="AK41" s="82">
        <v>19</v>
      </c>
      <c r="AL41" s="48" t="s">
        <v>83</v>
      </c>
      <c r="AM41" s="65">
        <v>1253</v>
      </c>
      <c r="AN41" s="83">
        <v>605</v>
      </c>
      <c r="AO41" s="66">
        <f t="shared" si="17"/>
        <v>0.51715881883479642</v>
      </c>
      <c r="AQ41" s="82">
        <v>19</v>
      </c>
      <c r="AR41" s="48" t="s">
        <v>118</v>
      </c>
      <c r="AS41" s="68">
        <v>630</v>
      </c>
      <c r="AT41" s="83">
        <v>345</v>
      </c>
      <c r="AU41" s="66">
        <f t="shared" si="18"/>
        <v>0.45238095238095233</v>
      </c>
      <c r="AW41" s="82">
        <v>19</v>
      </c>
      <c r="AX41" s="48" t="s">
        <v>543</v>
      </c>
      <c r="AY41" s="68">
        <v>51</v>
      </c>
      <c r="AZ41" s="83">
        <v>25</v>
      </c>
      <c r="BA41" s="66">
        <f t="shared" si="19"/>
        <v>0.50980392156862742</v>
      </c>
    </row>
    <row r="42" spans="1:53">
      <c r="A42" s="48" t="s">
        <v>56</v>
      </c>
      <c r="B42" s="48" t="s">
        <v>88</v>
      </c>
      <c r="C42" s="65">
        <v>1060</v>
      </c>
      <c r="D42" s="83">
        <v>519</v>
      </c>
      <c r="E42" s="66">
        <f t="shared" si="8"/>
        <v>0.51037735849056598</v>
      </c>
      <c r="G42" s="82">
        <f t="shared" si="9"/>
        <v>38</v>
      </c>
      <c r="H42" s="48" t="s">
        <v>578</v>
      </c>
      <c r="I42" s="68">
        <v>44</v>
      </c>
      <c r="J42" s="83">
        <v>20</v>
      </c>
      <c r="K42" s="66">
        <f t="shared" si="13"/>
        <v>0.54545454545454541</v>
      </c>
      <c r="M42" s="82">
        <f t="shared" si="10"/>
        <v>38</v>
      </c>
      <c r="N42" s="48" t="s">
        <v>177</v>
      </c>
      <c r="O42" s="68">
        <v>299</v>
      </c>
      <c r="P42" s="83">
        <v>160</v>
      </c>
      <c r="Q42" s="66">
        <f t="shared" si="14"/>
        <v>0.46488294314381273</v>
      </c>
      <c r="Y42" s="82">
        <f t="shared" si="12"/>
        <v>38</v>
      </c>
      <c r="Z42" s="48" t="s">
        <v>323</v>
      </c>
      <c r="AA42" s="68">
        <v>126</v>
      </c>
      <c r="AB42" s="83">
        <v>57</v>
      </c>
      <c r="AC42" s="66">
        <f t="shared" si="15"/>
        <v>0.54761904761904767</v>
      </c>
      <c r="AE42" s="82">
        <f>AE41+1</f>
        <v>20</v>
      </c>
      <c r="AF42" s="48" t="s">
        <v>113</v>
      </c>
      <c r="AG42" s="68">
        <v>672</v>
      </c>
      <c r="AH42" s="83">
        <v>319</v>
      </c>
      <c r="AI42" s="66">
        <f t="shared" si="16"/>
        <v>0.52529761904761907</v>
      </c>
      <c r="AK42" s="82">
        <f>AK41+1</f>
        <v>20</v>
      </c>
      <c r="AL42" s="48" t="s">
        <v>647</v>
      </c>
      <c r="AM42" s="68">
        <v>33</v>
      </c>
      <c r="AN42" s="83">
        <v>16</v>
      </c>
      <c r="AO42" s="66">
        <f t="shared" si="17"/>
        <v>0.51515151515151514</v>
      </c>
      <c r="AQ42" s="82">
        <f>AQ41+1</f>
        <v>20</v>
      </c>
      <c r="AR42" s="48" t="s">
        <v>665</v>
      </c>
      <c r="AS42" s="68">
        <v>31</v>
      </c>
      <c r="AT42" s="83">
        <v>17</v>
      </c>
      <c r="AU42" s="66">
        <f t="shared" si="18"/>
        <v>0.45161290322580649</v>
      </c>
      <c r="AW42" s="82">
        <f>AW41+1</f>
        <v>20</v>
      </c>
      <c r="AX42" s="48" t="s">
        <v>535</v>
      </c>
      <c r="AY42" s="68">
        <v>53</v>
      </c>
      <c r="AZ42" s="83">
        <v>26</v>
      </c>
      <c r="BA42" s="66">
        <f t="shared" si="19"/>
        <v>0.50943396226415094</v>
      </c>
    </row>
    <row r="43" spans="1:53">
      <c r="A43" s="48" t="s">
        <v>72</v>
      </c>
      <c r="B43" s="48" t="s">
        <v>866</v>
      </c>
      <c r="C43" s="68">
        <v>9</v>
      </c>
      <c r="D43" s="83">
        <v>4</v>
      </c>
      <c r="E43" s="66">
        <f t="shared" si="8"/>
        <v>0.55555555555555558</v>
      </c>
      <c r="G43" s="82">
        <f t="shared" si="9"/>
        <v>39</v>
      </c>
      <c r="H43" s="48" t="s">
        <v>131</v>
      </c>
      <c r="I43" s="68">
        <v>531</v>
      </c>
      <c r="J43" s="83">
        <v>242</v>
      </c>
      <c r="K43" s="66">
        <f t="shared" si="13"/>
        <v>0.54425612052730699</v>
      </c>
      <c r="M43" s="82">
        <f t="shared" si="10"/>
        <v>39</v>
      </c>
      <c r="N43" s="48" t="s">
        <v>721</v>
      </c>
      <c r="O43" s="68">
        <v>24</v>
      </c>
      <c r="P43" s="83">
        <v>13</v>
      </c>
      <c r="Q43" s="66">
        <f t="shared" si="14"/>
        <v>0.45833333333333337</v>
      </c>
      <c r="Y43" s="82">
        <f t="shared" si="12"/>
        <v>39</v>
      </c>
      <c r="Z43" s="48" t="s">
        <v>110</v>
      </c>
      <c r="AA43" s="68">
        <v>709</v>
      </c>
      <c r="AB43" s="83">
        <v>326</v>
      </c>
      <c r="AC43" s="66">
        <f t="shared" si="15"/>
        <v>0.54019746121297607</v>
      </c>
      <c r="AE43" s="82">
        <v>20</v>
      </c>
      <c r="AF43" s="48" t="s">
        <v>579</v>
      </c>
      <c r="AG43" s="68">
        <v>44</v>
      </c>
      <c r="AH43" s="83">
        <v>21</v>
      </c>
      <c r="AI43" s="66">
        <f t="shared" si="16"/>
        <v>0.52272727272727271</v>
      </c>
      <c r="AK43" s="82">
        <v>20</v>
      </c>
      <c r="AL43" s="48" t="s">
        <v>462</v>
      </c>
      <c r="AM43" s="68">
        <v>68</v>
      </c>
      <c r="AN43" s="83">
        <v>33</v>
      </c>
      <c r="AO43" s="66">
        <f t="shared" si="17"/>
        <v>0.51470588235294112</v>
      </c>
      <c r="AQ43" s="82">
        <v>20</v>
      </c>
      <c r="AR43" s="48" t="s">
        <v>646</v>
      </c>
      <c r="AS43" s="68">
        <v>34</v>
      </c>
      <c r="AT43" s="83">
        <v>19</v>
      </c>
      <c r="AU43" s="66">
        <f t="shared" si="18"/>
        <v>0.44117647058823528</v>
      </c>
      <c r="AW43" s="82">
        <v>20</v>
      </c>
      <c r="AX43" s="48" t="s">
        <v>475</v>
      </c>
      <c r="AY43" s="68">
        <v>65</v>
      </c>
      <c r="AZ43" s="83">
        <v>32</v>
      </c>
      <c r="BA43" s="66">
        <f t="shared" si="19"/>
        <v>0.50769230769230766</v>
      </c>
    </row>
    <row r="44" spans="1:53">
      <c r="A44" s="48" t="s">
        <v>58</v>
      </c>
      <c r="B44" s="48" t="s">
        <v>796</v>
      </c>
      <c r="C44" s="68">
        <v>16</v>
      </c>
      <c r="D44" s="83">
        <v>8</v>
      </c>
      <c r="E44" s="66">
        <f t="shared" si="8"/>
        <v>0.5</v>
      </c>
      <c r="G44" s="82">
        <f t="shared" si="9"/>
        <v>40</v>
      </c>
      <c r="H44" s="48" t="s">
        <v>146</v>
      </c>
      <c r="I44" s="68">
        <v>408</v>
      </c>
      <c r="J44" s="83">
        <v>186</v>
      </c>
      <c r="K44" s="66">
        <f t="shared" si="13"/>
        <v>0.54411764705882359</v>
      </c>
      <c r="M44" s="82">
        <f t="shared" si="10"/>
        <v>40</v>
      </c>
      <c r="N44" s="48" t="s">
        <v>514</v>
      </c>
      <c r="O44" s="68">
        <v>57</v>
      </c>
      <c r="P44" s="83">
        <v>31</v>
      </c>
      <c r="Q44" s="66">
        <f t="shared" si="14"/>
        <v>0.45614035087719296</v>
      </c>
      <c r="Y44" s="82">
        <f t="shared" si="12"/>
        <v>40</v>
      </c>
      <c r="Z44" s="48" t="s">
        <v>821</v>
      </c>
      <c r="AA44" s="68">
        <v>13</v>
      </c>
      <c r="AB44" s="83">
        <v>6</v>
      </c>
      <c r="AC44" s="66">
        <f t="shared" si="15"/>
        <v>0.53846153846153844</v>
      </c>
      <c r="AE44" s="82">
        <f>AE43+1</f>
        <v>21</v>
      </c>
      <c r="AF44" s="48" t="s">
        <v>454</v>
      </c>
      <c r="AG44" s="68">
        <v>69</v>
      </c>
      <c r="AH44" s="83">
        <v>33</v>
      </c>
      <c r="AI44" s="66">
        <f t="shared" si="16"/>
        <v>0.52173913043478259</v>
      </c>
      <c r="AK44" s="82">
        <f>AK43+1</f>
        <v>21</v>
      </c>
      <c r="AL44" s="48" t="s">
        <v>392</v>
      </c>
      <c r="AM44" s="68">
        <v>88</v>
      </c>
      <c r="AN44" s="83">
        <v>43</v>
      </c>
      <c r="AO44" s="66">
        <f t="shared" si="17"/>
        <v>0.51136363636363635</v>
      </c>
      <c r="AQ44" s="82">
        <f>AQ43+1</f>
        <v>21</v>
      </c>
      <c r="AR44" s="48" t="s">
        <v>419</v>
      </c>
      <c r="AS44" s="68">
        <v>78</v>
      </c>
      <c r="AT44" s="83">
        <v>44</v>
      </c>
      <c r="AU44" s="66">
        <f t="shared" si="18"/>
        <v>0.4358974358974359</v>
      </c>
      <c r="AW44" s="82">
        <f>AW43+1</f>
        <v>21</v>
      </c>
      <c r="AX44" s="48" t="s">
        <v>123</v>
      </c>
      <c r="AY44" s="68">
        <v>591</v>
      </c>
      <c r="AZ44" s="83">
        <v>291</v>
      </c>
      <c r="BA44" s="66">
        <f t="shared" si="19"/>
        <v>0.50761421319796951</v>
      </c>
    </row>
    <row r="45" spans="1:53">
      <c r="A45" s="48" t="s">
        <v>56</v>
      </c>
      <c r="B45" s="48" t="s">
        <v>431</v>
      </c>
      <c r="C45" s="68">
        <v>75</v>
      </c>
      <c r="D45" s="83">
        <v>26</v>
      </c>
      <c r="E45" s="66">
        <f t="shared" si="8"/>
        <v>0.65333333333333332</v>
      </c>
      <c r="G45" s="82">
        <f t="shared" si="9"/>
        <v>41</v>
      </c>
      <c r="H45" s="48" t="s">
        <v>134</v>
      </c>
      <c r="I45" s="68">
        <v>495</v>
      </c>
      <c r="J45" s="83">
        <v>226</v>
      </c>
      <c r="K45" s="66">
        <f t="shared" si="13"/>
        <v>0.54343434343434338</v>
      </c>
      <c r="M45" s="82">
        <f t="shared" si="10"/>
        <v>41</v>
      </c>
      <c r="N45" s="48" t="s">
        <v>583</v>
      </c>
      <c r="O45" s="68">
        <v>43</v>
      </c>
      <c r="P45" s="83">
        <v>24</v>
      </c>
      <c r="Q45" s="66">
        <f t="shared" si="14"/>
        <v>0.44186046511627908</v>
      </c>
      <c r="Y45" s="82">
        <f t="shared" si="12"/>
        <v>41</v>
      </c>
      <c r="Z45" s="48" t="s">
        <v>591</v>
      </c>
      <c r="AA45" s="68">
        <v>42</v>
      </c>
      <c r="AB45" s="83">
        <v>20</v>
      </c>
      <c r="AC45" s="66">
        <f t="shared" si="15"/>
        <v>0.52380952380952384</v>
      </c>
      <c r="AE45" s="82">
        <v>21</v>
      </c>
      <c r="AF45" s="48" t="s">
        <v>569</v>
      </c>
      <c r="AG45" s="68">
        <v>46</v>
      </c>
      <c r="AH45" s="83">
        <v>22</v>
      </c>
      <c r="AI45" s="66">
        <f t="shared" si="16"/>
        <v>0.52173913043478259</v>
      </c>
      <c r="AK45" s="82">
        <v>21</v>
      </c>
      <c r="AL45" s="48" t="s">
        <v>214</v>
      </c>
      <c r="AM45" s="68">
        <v>231</v>
      </c>
      <c r="AN45" s="83">
        <v>113</v>
      </c>
      <c r="AO45" s="66">
        <f t="shared" si="17"/>
        <v>0.51082251082251084</v>
      </c>
      <c r="AQ45" s="82">
        <v>21</v>
      </c>
      <c r="AR45" s="48" t="s">
        <v>251</v>
      </c>
      <c r="AS45" s="68">
        <v>186</v>
      </c>
      <c r="AT45" s="83">
        <v>105</v>
      </c>
      <c r="AU45" s="66">
        <f t="shared" si="18"/>
        <v>0.43548387096774188</v>
      </c>
      <c r="AW45" s="82">
        <v>21</v>
      </c>
      <c r="AX45" s="48" t="s">
        <v>292</v>
      </c>
      <c r="AY45" s="68">
        <v>145</v>
      </c>
      <c r="AZ45" s="83">
        <v>72</v>
      </c>
      <c r="BA45" s="66">
        <f t="shared" si="19"/>
        <v>0.50344827586206897</v>
      </c>
    </row>
    <row r="46" spans="1:53">
      <c r="A46" s="48" t="s">
        <v>56</v>
      </c>
      <c r="B46" s="48" t="s">
        <v>789</v>
      </c>
      <c r="C46" s="68">
        <v>17</v>
      </c>
      <c r="D46" s="83">
        <v>13</v>
      </c>
      <c r="E46" s="66">
        <f t="shared" si="8"/>
        <v>0.23529411764705888</v>
      </c>
      <c r="G46" s="82">
        <f t="shared" si="9"/>
        <v>42</v>
      </c>
      <c r="H46" s="48" t="s">
        <v>262</v>
      </c>
      <c r="I46" s="68">
        <v>173</v>
      </c>
      <c r="J46" s="83">
        <v>80</v>
      </c>
      <c r="K46" s="66">
        <f t="shared" si="13"/>
        <v>0.53757225433526012</v>
      </c>
      <c r="M46" s="82">
        <f t="shared" si="10"/>
        <v>42</v>
      </c>
      <c r="N46" s="48" t="s">
        <v>192</v>
      </c>
      <c r="O46" s="68">
        <v>275</v>
      </c>
      <c r="P46" s="83">
        <v>154</v>
      </c>
      <c r="Q46" s="66">
        <f t="shared" si="14"/>
        <v>0.43999999999999995</v>
      </c>
      <c r="Y46" s="82">
        <f t="shared" si="12"/>
        <v>42</v>
      </c>
      <c r="Z46" s="48" t="s">
        <v>679</v>
      </c>
      <c r="AA46" s="68">
        <v>29</v>
      </c>
      <c r="AB46" s="83">
        <v>14</v>
      </c>
      <c r="AC46" s="66">
        <f t="shared" si="15"/>
        <v>0.51724137931034475</v>
      </c>
      <c r="AE46" s="82">
        <f>AE45+1</f>
        <v>22</v>
      </c>
      <c r="AF46" s="48" t="s">
        <v>709</v>
      </c>
      <c r="AG46" s="68">
        <v>25</v>
      </c>
      <c r="AH46" s="83">
        <v>12</v>
      </c>
      <c r="AI46" s="66">
        <f t="shared" si="16"/>
        <v>0.52</v>
      </c>
      <c r="AK46" s="82">
        <f>AK45+1</f>
        <v>22</v>
      </c>
      <c r="AL46" s="48" t="s">
        <v>288</v>
      </c>
      <c r="AM46" s="68">
        <v>149</v>
      </c>
      <c r="AN46" s="83">
        <v>73</v>
      </c>
      <c r="AO46" s="66">
        <f t="shared" si="17"/>
        <v>0.51006711409395966</v>
      </c>
      <c r="AQ46" s="82">
        <f>AQ45+1</f>
        <v>22</v>
      </c>
      <c r="AR46" s="48" t="s">
        <v>681</v>
      </c>
      <c r="AS46" s="68">
        <v>28</v>
      </c>
      <c r="AT46" s="83">
        <v>16</v>
      </c>
      <c r="AU46" s="66">
        <f t="shared" si="18"/>
        <v>0.4285714285714286</v>
      </c>
      <c r="AW46" s="82">
        <f>AW45+1</f>
        <v>22</v>
      </c>
      <c r="AX46" s="48" t="s">
        <v>90</v>
      </c>
      <c r="AY46" s="65">
        <v>1019</v>
      </c>
      <c r="AZ46" s="83">
        <v>507</v>
      </c>
      <c r="BA46" s="66">
        <f t="shared" si="19"/>
        <v>0.50245338567222775</v>
      </c>
    </row>
    <row r="47" spans="1:53">
      <c r="A47" s="48" t="s">
        <v>52</v>
      </c>
      <c r="B47" s="48" t="s">
        <v>279</v>
      </c>
      <c r="C47" s="68">
        <v>156</v>
      </c>
      <c r="D47" s="83">
        <v>75</v>
      </c>
      <c r="E47" s="66">
        <f t="shared" si="8"/>
        <v>0.51923076923076916</v>
      </c>
      <c r="G47" s="82">
        <f t="shared" si="9"/>
        <v>43</v>
      </c>
      <c r="H47" s="48" t="s">
        <v>416</v>
      </c>
      <c r="I47" s="68">
        <v>80</v>
      </c>
      <c r="J47" s="83">
        <v>37</v>
      </c>
      <c r="K47" s="66">
        <f t="shared" si="13"/>
        <v>0.53749999999999998</v>
      </c>
      <c r="M47" s="82">
        <f t="shared" si="10"/>
        <v>43</v>
      </c>
      <c r="N47" s="48" t="s">
        <v>346</v>
      </c>
      <c r="O47" s="68">
        <v>112</v>
      </c>
      <c r="P47" s="83">
        <v>63</v>
      </c>
      <c r="Q47" s="66">
        <f t="shared" si="14"/>
        <v>0.4375</v>
      </c>
      <c r="Y47" s="82">
        <f t="shared" si="12"/>
        <v>43</v>
      </c>
      <c r="Z47" s="48" t="s">
        <v>495</v>
      </c>
      <c r="AA47" s="68">
        <v>62</v>
      </c>
      <c r="AB47" s="83">
        <v>30</v>
      </c>
      <c r="AC47" s="66">
        <f t="shared" si="15"/>
        <v>0.5161290322580645</v>
      </c>
      <c r="AE47" s="82">
        <v>22</v>
      </c>
      <c r="AF47" s="48" t="s">
        <v>74</v>
      </c>
      <c r="AG47" s="65">
        <v>1616</v>
      </c>
      <c r="AH47" s="83">
        <v>783</v>
      </c>
      <c r="AI47" s="66">
        <f t="shared" si="16"/>
        <v>0.51547029702970293</v>
      </c>
      <c r="AK47" s="82">
        <v>22</v>
      </c>
      <c r="AL47" s="48" t="s">
        <v>127</v>
      </c>
      <c r="AM47" s="68">
        <v>574</v>
      </c>
      <c r="AN47" s="83">
        <v>285</v>
      </c>
      <c r="AO47" s="66">
        <f t="shared" si="17"/>
        <v>0.50348432055749126</v>
      </c>
      <c r="AQ47" s="82">
        <v>22</v>
      </c>
      <c r="AR47" s="48" t="s">
        <v>208</v>
      </c>
      <c r="AS47" s="68">
        <v>245</v>
      </c>
      <c r="AT47" s="83">
        <v>141</v>
      </c>
      <c r="AU47" s="66">
        <f t="shared" si="18"/>
        <v>0.42448979591836733</v>
      </c>
      <c r="AW47" s="82">
        <v>22</v>
      </c>
      <c r="AX47" s="48" t="s">
        <v>796</v>
      </c>
      <c r="AY47" s="68">
        <v>16</v>
      </c>
      <c r="AZ47" s="83">
        <v>8</v>
      </c>
      <c r="BA47" s="66">
        <f t="shared" si="19"/>
        <v>0.5</v>
      </c>
    </row>
    <row r="48" spans="1:53">
      <c r="A48" s="48" t="s">
        <v>56</v>
      </c>
      <c r="B48" s="48" t="s">
        <v>85</v>
      </c>
      <c r="C48" s="65">
        <v>1183</v>
      </c>
      <c r="D48" s="83">
        <v>642</v>
      </c>
      <c r="E48" s="66">
        <f t="shared" si="8"/>
        <v>0.45731191885038036</v>
      </c>
      <c r="G48" s="82">
        <f t="shared" si="9"/>
        <v>44</v>
      </c>
      <c r="H48" s="48" t="s">
        <v>673</v>
      </c>
      <c r="I48" s="68">
        <v>30</v>
      </c>
      <c r="J48" s="83">
        <v>14</v>
      </c>
      <c r="K48" s="66">
        <f t="shared" si="13"/>
        <v>0.53333333333333333</v>
      </c>
      <c r="M48" s="82">
        <f t="shared" si="10"/>
        <v>44</v>
      </c>
      <c r="N48" s="48" t="s">
        <v>493</v>
      </c>
      <c r="O48" s="68">
        <v>62</v>
      </c>
      <c r="P48" s="83">
        <v>35</v>
      </c>
      <c r="Q48" s="66">
        <f t="shared" si="14"/>
        <v>0.43548387096774188</v>
      </c>
      <c r="Y48" s="82">
        <f t="shared" si="12"/>
        <v>44</v>
      </c>
      <c r="Z48" s="48" t="s">
        <v>448</v>
      </c>
      <c r="AA48" s="68">
        <v>71</v>
      </c>
      <c r="AB48" s="83">
        <v>35</v>
      </c>
      <c r="AC48" s="66">
        <f t="shared" si="15"/>
        <v>0.50704225352112675</v>
      </c>
      <c r="AE48" s="82">
        <f>AE47+1</f>
        <v>23</v>
      </c>
      <c r="AF48" s="48" t="s">
        <v>630</v>
      </c>
      <c r="AG48" s="68">
        <v>35</v>
      </c>
      <c r="AH48" s="83">
        <v>17</v>
      </c>
      <c r="AI48" s="66">
        <f t="shared" si="16"/>
        <v>0.51428571428571423</v>
      </c>
      <c r="AK48" s="82">
        <f>AK47+1</f>
        <v>23</v>
      </c>
      <c r="AL48" s="48" t="s">
        <v>249</v>
      </c>
      <c r="AM48" s="68">
        <v>186</v>
      </c>
      <c r="AN48" s="83">
        <v>93</v>
      </c>
      <c r="AO48" s="66">
        <f t="shared" si="17"/>
        <v>0.5</v>
      </c>
      <c r="AQ48" s="82">
        <f>AQ47+1</f>
        <v>23</v>
      </c>
      <c r="AR48" s="48" t="s">
        <v>770</v>
      </c>
      <c r="AS48" s="68">
        <v>19</v>
      </c>
      <c r="AT48" s="83">
        <v>11</v>
      </c>
      <c r="AU48" s="66">
        <f t="shared" si="18"/>
        <v>0.42105263157894735</v>
      </c>
      <c r="AW48" s="82">
        <f>AW47+1</f>
        <v>23</v>
      </c>
      <c r="AX48" s="48" t="s">
        <v>856</v>
      </c>
      <c r="AY48" s="68">
        <v>10</v>
      </c>
      <c r="AZ48" s="83">
        <v>5</v>
      </c>
      <c r="BA48" s="66">
        <f t="shared" si="19"/>
        <v>0.5</v>
      </c>
    </row>
    <row r="49" spans="1:53">
      <c r="A49" s="48" t="s">
        <v>72</v>
      </c>
      <c r="B49" s="48" t="s">
        <v>434</v>
      </c>
      <c r="C49" s="68">
        <v>74</v>
      </c>
      <c r="D49" s="83">
        <v>42</v>
      </c>
      <c r="E49" s="66">
        <f t="shared" si="8"/>
        <v>0.43243243243243246</v>
      </c>
      <c r="G49" s="82">
        <f t="shared" si="9"/>
        <v>45</v>
      </c>
      <c r="H49" s="48" t="s">
        <v>96</v>
      </c>
      <c r="I49" s="68">
        <v>931</v>
      </c>
      <c r="J49" s="83">
        <v>443</v>
      </c>
      <c r="K49" s="66">
        <f t="shared" si="13"/>
        <v>0.52416756176154666</v>
      </c>
      <c r="M49" s="82">
        <f t="shared" si="10"/>
        <v>45</v>
      </c>
      <c r="N49" s="48" t="s">
        <v>534</v>
      </c>
      <c r="O49" s="68">
        <v>53</v>
      </c>
      <c r="P49" s="83">
        <v>30</v>
      </c>
      <c r="Q49" s="66">
        <f t="shared" si="14"/>
        <v>0.43396226415094341</v>
      </c>
      <c r="Y49" s="82">
        <f t="shared" si="12"/>
        <v>45</v>
      </c>
      <c r="Z49" s="48" t="s">
        <v>901</v>
      </c>
      <c r="AA49" s="68">
        <v>4</v>
      </c>
      <c r="AB49" s="83">
        <v>2</v>
      </c>
      <c r="AC49" s="66">
        <f t="shared" si="15"/>
        <v>0.5</v>
      </c>
      <c r="AE49" s="82">
        <v>23</v>
      </c>
      <c r="AF49" s="48" t="s">
        <v>599</v>
      </c>
      <c r="AG49" s="68">
        <v>41</v>
      </c>
      <c r="AH49" s="83">
        <v>20</v>
      </c>
      <c r="AI49" s="66">
        <f t="shared" si="16"/>
        <v>0.51219512195121952</v>
      </c>
      <c r="AK49" s="82">
        <v>23</v>
      </c>
      <c r="AL49" s="48" t="s">
        <v>387</v>
      </c>
      <c r="AM49" s="68">
        <v>90</v>
      </c>
      <c r="AN49" s="83">
        <v>45</v>
      </c>
      <c r="AO49" s="66">
        <f t="shared" si="17"/>
        <v>0.5</v>
      </c>
      <c r="AQ49" s="82">
        <v>23</v>
      </c>
      <c r="AR49" s="48" t="s">
        <v>164</v>
      </c>
      <c r="AS49" s="68">
        <v>346</v>
      </c>
      <c r="AT49" s="83">
        <v>201</v>
      </c>
      <c r="AU49" s="66">
        <f t="shared" si="18"/>
        <v>0.41907514450867056</v>
      </c>
      <c r="AW49" s="82">
        <v>23</v>
      </c>
      <c r="AX49" s="48" t="s">
        <v>857</v>
      </c>
      <c r="AY49" s="68">
        <v>10</v>
      </c>
      <c r="AZ49" s="83">
        <v>5</v>
      </c>
      <c r="BA49" s="66">
        <f t="shared" si="19"/>
        <v>0.5</v>
      </c>
    </row>
    <row r="50" spans="1:53">
      <c r="A50" s="48" t="s">
        <v>72</v>
      </c>
      <c r="B50" s="48" t="s">
        <v>141</v>
      </c>
      <c r="C50" s="68">
        <v>456</v>
      </c>
      <c r="D50" s="83">
        <v>255</v>
      </c>
      <c r="E50" s="66">
        <f t="shared" si="8"/>
        <v>0.44078947368421051</v>
      </c>
      <c r="G50" s="82">
        <f t="shared" si="9"/>
        <v>46</v>
      </c>
      <c r="H50" s="48" t="s">
        <v>596</v>
      </c>
      <c r="I50" s="68">
        <v>42</v>
      </c>
      <c r="J50" s="83">
        <v>20</v>
      </c>
      <c r="K50" s="66">
        <f t="shared" si="13"/>
        <v>0.52380952380952384</v>
      </c>
      <c r="M50" s="82">
        <f t="shared" si="10"/>
        <v>46</v>
      </c>
      <c r="N50" s="48" t="s">
        <v>299</v>
      </c>
      <c r="O50" s="68">
        <v>139</v>
      </c>
      <c r="P50" s="83">
        <v>79</v>
      </c>
      <c r="Q50" s="66">
        <f t="shared" si="14"/>
        <v>0.43165467625899279</v>
      </c>
      <c r="Y50" s="82">
        <f t="shared" si="12"/>
        <v>46</v>
      </c>
      <c r="Z50" s="48" t="s">
        <v>860</v>
      </c>
      <c r="AA50" s="68">
        <v>10</v>
      </c>
      <c r="AB50" s="83">
        <v>5</v>
      </c>
      <c r="AC50" s="66">
        <f t="shared" si="15"/>
        <v>0.5</v>
      </c>
      <c r="AE50" s="82">
        <f>AE49+1</f>
        <v>24</v>
      </c>
      <c r="AF50" s="48" t="s">
        <v>576</v>
      </c>
      <c r="AG50" s="68">
        <v>45</v>
      </c>
      <c r="AH50" s="83">
        <v>22</v>
      </c>
      <c r="AI50" s="66">
        <f t="shared" si="16"/>
        <v>0.51111111111111107</v>
      </c>
      <c r="AK50" s="82">
        <f>AK49+1</f>
        <v>24</v>
      </c>
      <c r="AL50" s="48" t="s">
        <v>759</v>
      </c>
      <c r="AM50" s="68">
        <v>20</v>
      </c>
      <c r="AN50" s="83">
        <v>10</v>
      </c>
      <c r="AO50" s="66">
        <f t="shared" si="17"/>
        <v>0.5</v>
      </c>
      <c r="AQ50" s="82">
        <f>AQ49+1</f>
        <v>24</v>
      </c>
      <c r="AR50" s="48" t="s">
        <v>308</v>
      </c>
      <c r="AS50" s="68">
        <v>135</v>
      </c>
      <c r="AT50" s="83">
        <v>79</v>
      </c>
      <c r="AU50" s="66">
        <f t="shared" si="18"/>
        <v>0.41481481481481486</v>
      </c>
      <c r="AW50" s="82">
        <f>AW49+1</f>
        <v>24</v>
      </c>
      <c r="AX50" s="48" t="s">
        <v>756</v>
      </c>
      <c r="AY50" s="68">
        <v>20</v>
      </c>
      <c r="AZ50" s="83">
        <v>10</v>
      </c>
      <c r="BA50" s="66">
        <f t="shared" si="19"/>
        <v>0.5</v>
      </c>
    </row>
    <row r="51" spans="1:53">
      <c r="A51" s="48" t="s">
        <v>72</v>
      </c>
      <c r="B51" s="48" t="s">
        <v>327</v>
      </c>
      <c r="C51" s="68">
        <v>123</v>
      </c>
      <c r="D51" s="83">
        <v>65</v>
      </c>
      <c r="E51" s="66">
        <f t="shared" si="8"/>
        <v>0.47154471544715448</v>
      </c>
      <c r="G51" s="82">
        <f t="shared" si="9"/>
        <v>47</v>
      </c>
      <c r="H51" s="48" t="s">
        <v>354</v>
      </c>
      <c r="I51" s="68">
        <v>107</v>
      </c>
      <c r="J51" s="83">
        <v>51</v>
      </c>
      <c r="K51" s="66">
        <f t="shared" si="13"/>
        <v>0.52336448598130847</v>
      </c>
      <c r="M51" s="82">
        <f t="shared" si="10"/>
        <v>47</v>
      </c>
      <c r="N51" s="48" t="s">
        <v>515</v>
      </c>
      <c r="O51" s="68">
        <v>56</v>
      </c>
      <c r="P51" s="83">
        <v>32</v>
      </c>
      <c r="Q51" s="66">
        <f t="shared" si="14"/>
        <v>0.4285714285714286</v>
      </c>
      <c r="Y51" s="82">
        <f t="shared" si="12"/>
        <v>47</v>
      </c>
      <c r="Z51" s="48" t="s">
        <v>818</v>
      </c>
      <c r="AA51" s="68">
        <v>14</v>
      </c>
      <c r="AB51" s="83">
        <v>7</v>
      </c>
      <c r="AC51" s="66">
        <f t="shared" si="15"/>
        <v>0.5</v>
      </c>
      <c r="AE51" s="82">
        <v>24</v>
      </c>
      <c r="AF51" s="48" t="s">
        <v>560</v>
      </c>
      <c r="AG51" s="68">
        <v>47</v>
      </c>
      <c r="AH51" s="83">
        <v>23</v>
      </c>
      <c r="AI51" s="66">
        <f t="shared" si="16"/>
        <v>0.5106382978723405</v>
      </c>
      <c r="AK51" s="82">
        <v>24</v>
      </c>
      <c r="AL51" s="48" t="s">
        <v>389</v>
      </c>
      <c r="AM51" s="68">
        <v>90</v>
      </c>
      <c r="AN51" s="83">
        <v>45</v>
      </c>
      <c r="AO51" s="66">
        <f t="shared" si="17"/>
        <v>0.5</v>
      </c>
      <c r="AQ51" s="82">
        <v>24</v>
      </c>
      <c r="AR51" s="48" t="s">
        <v>217</v>
      </c>
      <c r="AS51" s="68">
        <v>227</v>
      </c>
      <c r="AT51" s="83">
        <v>133</v>
      </c>
      <c r="AU51" s="66">
        <f t="shared" si="18"/>
        <v>0.41409691629955947</v>
      </c>
      <c r="AW51" s="82">
        <v>24</v>
      </c>
      <c r="AX51" s="48" t="s">
        <v>893</v>
      </c>
      <c r="AY51" s="68">
        <v>6</v>
      </c>
      <c r="AZ51" s="83">
        <v>3</v>
      </c>
      <c r="BA51" s="66">
        <f t="shared" si="19"/>
        <v>0.5</v>
      </c>
    </row>
    <row r="52" spans="1:53">
      <c r="A52" s="48" t="s">
        <v>58</v>
      </c>
      <c r="B52" s="48" t="s">
        <v>666</v>
      </c>
      <c r="C52" s="68">
        <v>30</v>
      </c>
      <c r="D52" s="83">
        <v>16</v>
      </c>
      <c r="E52" s="66">
        <f t="shared" si="8"/>
        <v>0.46666666666666667</v>
      </c>
      <c r="G52" s="82">
        <f t="shared" si="9"/>
        <v>48</v>
      </c>
      <c r="H52" s="48" t="s">
        <v>279</v>
      </c>
      <c r="I52" s="68">
        <v>156</v>
      </c>
      <c r="J52" s="83">
        <v>75</v>
      </c>
      <c r="K52" s="66">
        <f t="shared" si="13"/>
        <v>0.51923076923076916</v>
      </c>
      <c r="M52" s="82">
        <f t="shared" si="10"/>
        <v>48</v>
      </c>
      <c r="N52" s="48" t="s">
        <v>300</v>
      </c>
      <c r="O52" s="68">
        <v>138</v>
      </c>
      <c r="P52" s="83">
        <v>79</v>
      </c>
      <c r="Q52" s="66">
        <f t="shared" si="14"/>
        <v>0.42753623188405798</v>
      </c>
      <c r="Y52" s="82">
        <f t="shared" si="12"/>
        <v>48</v>
      </c>
      <c r="Z52" s="48" t="s">
        <v>787</v>
      </c>
      <c r="AA52" s="68">
        <v>18</v>
      </c>
      <c r="AB52" s="83">
        <v>9</v>
      </c>
      <c r="AC52" s="66">
        <f t="shared" si="15"/>
        <v>0.5</v>
      </c>
      <c r="AE52" s="82">
        <f>AE51+1</f>
        <v>25</v>
      </c>
      <c r="AF52" s="48" t="s">
        <v>485</v>
      </c>
      <c r="AG52" s="68">
        <v>63</v>
      </c>
      <c r="AH52" s="83">
        <v>31</v>
      </c>
      <c r="AI52" s="66">
        <f t="shared" si="16"/>
        <v>0.50793650793650791</v>
      </c>
      <c r="AK52" s="82">
        <f>AK51+1</f>
        <v>25</v>
      </c>
      <c r="AL52" s="48" t="s">
        <v>348</v>
      </c>
      <c r="AM52" s="68">
        <v>110</v>
      </c>
      <c r="AN52" s="83">
        <v>56</v>
      </c>
      <c r="AO52" s="66">
        <f t="shared" si="17"/>
        <v>0.49090909090909096</v>
      </c>
      <c r="AQ52" s="82">
        <f>AQ51+1</f>
        <v>25</v>
      </c>
      <c r="AR52" s="48" t="s">
        <v>202</v>
      </c>
      <c r="AS52" s="68">
        <v>259</v>
      </c>
      <c r="AT52" s="83">
        <v>153</v>
      </c>
      <c r="AU52" s="66">
        <f t="shared" si="18"/>
        <v>0.40926640926640923</v>
      </c>
      <c r="AW52" s="82">
        <f>AW51+1</f>
        <v>25</v>
      </c>
      <c r="AX52" s="48" t="s">
        <v>788</v>
      </c>
      <c r="AY52" s="68">
        <v>18</v>
      </c>
      <c r="AZ52" s="83">
        <v>9</v>
      </c>
      <c r="BA52" s="66">
        <f t="shared" si="19"/>
        <v>0.5</v>
      </c>
    </row>
    <row r="53" spans="1:53">
      <c r="A53" s="48" t="s">
        <v>1452</v>
      </c>
      <c r="B53" s="48" t="s">
        <v>839</v>
      </c>
      <c r="C53" s="68">
        <v>11</v>
      </c>
      <c r="D53" s="83">
        <v>9</v>
      </c>
      <c r="E53" s="66">
        <f t="shared" si="8"/>
        <v>0.18181818181818177</v>
      </c>
      <c r="G53" s="82">
        <f t="shared" si="9"/>
        <v>49</v>
      </c>
      <c r="H53" s="48" t="s">
        <v>307</v>
      </c>
      <c r="I53" s="68">
        <v>135</v>
      </c>
      <c r="J53" s="83">
        <v>65</v>
      </c>
      <c r="K53" s="66">
        <f t="shared" si="13"/>
        <v>0.5185185185185186</v>
      </c>
      <c r="M53" s="82">
        <f t="shared" si="10"/>
        <v>49</v>
      </c>
      <c r="N53" s="48" t="s">
        <v>573</v>
      </c>
      <c r="O53" s="68">
        <v>45</v>
      </c>
      <c r="P53" s="83">
        <v>26</v>
      </c>
      <c r="Q53" s="66">
        <f t="shared" si="14"/>
        <v>0.42222222222222228</v>
      </c>
      <c r="Y53" s="82">
        <f t="shared" si="12"/>
        <v>49</v>
      </c>
      <c r="Z53" s="48" t="s">
        <v>865</v>
      </c>
      <c r="AA53" s="68">
        <v>10</v>
      </c>
      <c r="AB53" s="83">
        <v>5</v>
      </c>
      <c r="AC53" s="66">
        <f t="shared" si="15"/>
        <v>0.5</v>
      </c>
      <c r="AE53" s="82">
        <v>25</v>
      </c>
      <c r="AF53" s="48" t="s">
        <v>468</v>
      </c>
      <c r="AG53" s="68">
        <v>65</v>
      </c>
      <c r="AH53" s="83">
        <v>32</v>
      </c>
      <c r="AI53" s="66">
        <f t="shared" si="16"/>
        <v>0.50769230769230766</v>
      </c>
      <c r="AK53" s="82">
        <v>25</v>
      </c>
      <c r="AL53" s="48" t="s">
        <v>272</v>
      </c>
      <c r="AM53" s="68">
        <v>165</v>
      </c>
      <c r="AN53" s="83">
        <v>84</v>
      </c>
      <c r="AO53" s="66">
        <f t="shared" si="17"/>
        <v>0.49090909090909096</v>
      </c>
      <c r="AQ53" s="82">
        <v>25</v>
      </c>
      <c r="AR53" s="48" t="s">
        <v>382</v>
      </c>
      <c r="AS53" s="68">
        <v>91</v>
      </c>
      <c r="AT53" s="83">
        <v>54</v>
      </c>
      <c r="AU53" s="66">
        <f t="shared" si="18"/>
        <v>0.40659340659340659</v>
      </c>
      <c r="AW53" s="82">
        <v>25</v>
      </c>
      <c r="AX53" s="48" t="s">
        <v>341</v>
      </c>
      <c r="AY53" s="68">
        <v>117</v>
      </c>
      <c r="AZ53" s="83">
        <v>59</v>
      </c>
      <c r="BA53" s="66">
        <f t="shared" si="19"/>
        <v>0.49572649572649574</v>
      </c>
    </row>
    <row r="54" spans="1:53">
      <c r="A54" s="48" t="s">
        <v>79</v>
      </c>
      <c r="B54" s="48" t="s">
        <v>205</v>
      </c>
      <c r="C54" s="68">
        <v>252</v>
      </c>
      <c r="D54" s="83">
        <v>109</v>
      </c>
      <c r="E54" s="66">
        <f t="shared" si="8"/>
        <v>0.56746031746031744</v>
      </c>
      <c r="G54" s="82">
        <f t="shared" si="9"/>
        <v>50</v>
      </c>
      <c r="H54" s="48" t="s">
        <v>158</v>
      </c>
      <c r="I54" s="68">
        <v>360</v>
      </c>
      <c r="J54" s="83">
        <v>175</v>
      </c>
      <c r="K54" s="66">
        <f t="shared" si="13"/>
        <v>0.51388888888888884</v>
      </c>
      <c r="M54" s="82">
        <f t="shared" si="10"/>
        <v>50</v>
      </c>
      <c r="N54" s="48" t="s">
        <v>301</v>
      </c>
      <c r="O54" s="68">
        <v>138</v>
      </c>
      <c r="P54" s="83">
        <v>80</v>
      </c>
      <c r="Q54" s="66">
        <f t="shared" si="14"/>
        <v>0.42028985507246375</v>
      </c>
      <c r="T54" s="58"/>
      <c r="U54" s="43"/>
      <c r="V54" s="87"/>
      <c r="W54" s="13"/>
      <c r="Y54" s="82">
        <f t="shared" si="12"/>
        <v>50</v>
      </c>
      <c r="Z54" s="48" t="s">
        <v>129</v>
      </c>
      <c r="AA54" s="68">
        <v>538</v>
      </c>
      <c r="AB54" s="83">
        <v>270</v>
      </c>
      <c r="AC54" s="66">
        <f t="shared" si="15"/>
        <v>0.4981412639405205</v>
      </c>
      <c r="AE54" s="82">
        <f>AE53+1</f>
        <v>26</v>
      </c>
      <c r="AF54" s="48" t="s">
        <v>732</v>
      </c>
      <c r="AG54" s="68">
        <v>22</v>
      </c>
      <c r="AH54" s="83">
        <v>11</v>
      </c>
      <c r="AI54" s="66">
        <f t="shared" si="16"/>
        <v>0.5</v>
      </c>
      <c r="AK54" s="82">
        <f>AK53+1</f>
        <v>26</v>
      </c>
      <c r="AL54" s="48" t="s">
        <v>274</v>
      </c>
      <c r="AM54" s="68">
        <v>162</v>
      </c>
      <c r="AN54" s="83">
        <v>83</v>
      </c>
      <c r="AO54" s="66">
        <f t="shared" si="17"/>
        <v>0.48765432098765427</v>
      </c>
      <c r="AQ54" s="82">
        <f>AQ53+1</f>
        <v>26</v>
      </c>
      <c r="AR54" s="48" t="s">
        <v>433</v>
      </c>
      <c r="AS54" s="68">
        <v>75</v>
      </c>
      <c r="AT54" s="83">
        <v>45</v>
      </c>
      <c r="AU54" s="66">
        <f t="shared" si="18"/>
        <v>0.4</v>
      </c>
      <c r="AW54" s="82">
        <f>AW53+1</f>
        <v>26</v>
      </c>
      <c r="AX54" s="48" t="s">
        <v>234</v>
      </c>
      <c r="AY54" s="68">
        <v>200</v>
      </c>
      <c r="AZ54" s="83">
        <v>101</v>
      </c>
      <c r="BA54" s="66">
        <f t="shared" si="19"/>
        <v>0.495</v>
      </c>
    </row>
    <row r="55" spans="1:53">
      <c r="A55" s="48" t="s">
        <v>58</v>
      </c>
      <c r="B55" s="48" t="s">
        <v>357</v>
      </c>
      <c r="C55" s="68">
        <v>106</v>
      </c>
      <c r="D55" s="83">
        <v>49</v>
      </c>
      <c r="E55" s="66">
        <f t="shared" si="8"/>
        <v>0.53773584905660377</v>
      </c>
      <c r="G55" s="82">
        <f t="shared" si="9"/>
        <v>51</v>
      </c>
      <c r="H55" s="48" t="s">
        <v>611</v>
      </c>
      <c r="I55" s="68">
        <v>39</v>
      </c>
      <c r="J55" s="83">
        <v>19</v>
      </c>
      <c r="K55" s="66">
        <f t="shared" si="13"/>
        <v>0.51282051282051277</v>
      </c>
      <c r="M55" s="82">
        <f t="shared" si="10"/>
        <v>51</v>
      </c>
      <c r="N55" s="48" t="s">
        <v>511</v>
      </c>
      <c r="O55" s="68">
        <v>58</v>
      </c>
      <c r="P55" s="83">
        <v>34</v>
      </c>
      <c r="Q55" s="66">
        <f t="shared" si="14"/>
        <v>0.41379310344827591</v>
      </c>
      <c r="T55" s="58"/>
      <c r="U55" s="43"/>
      <c r="V55" s="87"/>
      <c r="W55" s="13"/>
      <c r="Y55" s="82">
        <f t="shared" si="12"/>
        <v>51</v>
      </c>
      <c r="Z55" s="48" t="s">
        <v>395</v>
      </c>
      <c r="AA55" s="68">
        <v>87</v>
      </c>
      <c r="AB55" s="83">
        <v>45</v>
      </c>
      <c r="AC55" s="66">
        <f t="shared" si="15"/>
        <v>0.48275862068965514</v>
      </c>
      <c r="AE55" s="82">
        <v>26</v>
      </c>
      <c r="AF55" s="48" t="s">
        <v>835</v>
      </c>
      <c r="AG55" s="68">
        <v>12</v>
      </c>
      <c r="AH55" s="83">
        <v>6</v>
      </c>
      <c r="AI55" s="66">
        <f t="shared" si="16"/>
        <v>0.5</v>
      </c>
      <c r="AK55" s="82">
        <v>26</v>
      </c>
      <c r="AL55" s="48" t="s">
        <v>148</v>
      </c>
      <c r="AM55" s="68">
        <v>397</v>
      </c>
      <c r="AN55" s="83">
        <v>204</v>
      </c>
      <c r="AO55" s="66">
        <f t="shared" si="17"/>
        <v>0.48614609571788414</v>
      </c>
      <c r="AQ55" s="82">
        <v>26</v>
      </c>
      <c r="AR55" s="48" t="s">
        <v>190</v>
      </c>
      <c r="AS55" s="68">
        <v>281</v>
      </c>
      <c r="AT55" s="83">
        <v>171</v>
      </c>
      <c r="AU55" s="66">
        <f t="shared" si="18"/>
        <v>0.39145907473309605</v>
      </c>
      <c r="AW55" s="82">
        <v>26</v>
      </c>
      <c r="AX55" s="48" t="s">
        <v>144</v>
      </c>
      <c r="AY55" s="68">
        <v>447</v>
      </c>
      <c r="AZ55" s="83">
        <v>226</v>
      </c>
      <c r="BA55" s="66">
        <f t="shared" si="19"/>
        <v>0.49440715883668906</v>
      </c>
    </row>
    <row r="56" spans="1:53">
      <c r="A56" s="48" t="s">
        <v>1452</v>
      </c>
      <c r="B56" s="48" t="s">
        <v>332</v>
      </c>
      <c r="C56" s="68">
        <v>120</v>
      </c>
      <c r="D56" s="83">
        <v>73</v>
      </c>
      <c r="E56" s="66">
        <f t="shared" si="8"/>
        <v>0.39166666666666672</v>
      </c>
      <c r="G56" s="82">
        <f t="shared" si="9"/>
        <v>52</v>
      </c>
      <c r="H56" s="48" t="s">
        <v>291</v>
      </c>
      <c r="I56" s="68">
        <v>147</v>
      </c>
      <c r="J56" s="83">
        <v>72</v>
      </c>
      <c r="K56" s="66">
        <f t="shared" si="13"/>
        <v>0.51020408163265307</v>
      </c>
      <c r="M56" s="82">
        <f t="shared" si="10"/>
        <v>52</v>
      </c>
      <c r="N56" s="48" t="s">
        <v>460</v>
      </c>
      <c r="O56" s="68">
        <v>68</v>
      </c>
      <c r="P56" s="83">
        <v>40</v>
      </c>
      <c r="Q56" s="66">
        <f t="shared" si="14"/>
        <v>0.41176470588235292</v>
      </c>
      <c r="T56" s="58"/>
      <c r="U56" s="43"/>
      <c r="V56" s="87"/>
      <c r="W56" s="13"/>
      <c r="Y56" s="82">
        <f t="shared" si="12"/>
        <v>52</v>
      </c>
      <c r="Z56" s="48" t="s">
        <v>692</v>
      </c>
      <c r="AA56" s="68">
        <v>27</v>
      </c>
      <c r="AB56" s="83">
        <v>14</v>
      </c>
      <c r="AC56" s="66">
        <f t="shared" si="15"/>
        <v>0.48148148148148151</v>
      </c>
      <c r="AE56" s="82">
        <f>AE55+1</f>
        <v>27</v>
      </c>
      <c r="AF56" s="48" t="s">
        <v>909</v>
      </c>
      <c r="AG56" s="68">
        <v>2</v>
      </c>
      <c r="AH56" s="83">
        <v>1</v>
      </c>
      <c r="AI56" s="66">
        <f t="shared" si="16"/>
        <v>0.5</v>
      </c>
      <c r="AK56" s="82">
        <f>AK55+1</f>
        <v>27</v>
      </c>
      <c r="AL56" s="48" t="s">
        <v>209</v>
      </c>
      <c r="AM56" s="68">
        <v>244</v>
      </c>
      <c r="AN56" s="83">
        <v>126</v>
      </c>
      <c r="AO56" s="66">
        <f t="shared" si="17"/>
        <v>0.48360655737704916</v>
      </c>
      <c r="AQ56" s="82">
        <f>AQ55+1</f>
        <v>27</v>
      </c>
      <c r="AR56" s="48" t="s">
        <v>116</v>
      </c>
      <c r="AS56" s="68">
        <v>644</v>
      </c>
      <c r="AT56" s="83">
        <v>397</v>
      </c>
      <c r="AU56" s="66">
        <f t="shared" si="18"/>
        <v>0.38354037267080743</v>
      </c>
      <c r="AW56" s="82">
        <f>AW55+1</f>
        <v>27</v>
      </c>
      <c r="AX56" s="48" t="s">
        <v>465</v>
      </c>
      <c r="AY56" s="68">
        <v>67</v>
      </c>
      <c r="AZ56" s="83">
        <v>34</v>
      </c>
      <c r="BA56" s="66">
        <f t="shared" si="19"/>
        <v>0.4925373134328358</v>
      </c>
    </row>
    <row r="57" spans="1:53">
      <c r="A57" s="48" t="s">
        <v>52</v>
      </c>
      <c r="B57" s="48" t="s">
        <v>743</v>
      </c>
      <c r="C57" s="68">
        <v>21</v>
      </c>
      <c r="D57" s="83">
        <v>11</v>
      </c>
      <c r="E57" s="66">
        <f t="shared" si="8"/>
        <v>0.47619047619047616</v>
      </c>
      <c r="G57" s="82">
        <f t="shared" si="9"/>
        <v>53</v>
      </c>
      <c r="H57" s="48" t="s">
        <v>92</v>
      </c>
      <c r="I57" s="68">
        <v>998</v>
      </c>
      <c r="J57" s="83">
        <v>494</v>
      </c>
      <c r="K57" s="66">
        <f t="shared" si="13"/>
        <v>0.50501002004008022</v>
      </c>
      <c r="M57" s="82">
        <f t="shared" si="10"/>
        <v>53</v>
      </c>
      <c r="N57" s="48" t="s">
        <v>589</v>
      </c>
      <c r="O57" s="68">
        <v>42</v>
      </c>
      <c r="P57" s="83">
        <v>25</v>
      </c>
      <c r="Q57" s="66">
        <f t="shared" si="14"/>
        <v>0.40476190476190477</v>
      </c>
      <c r="T57" s="58"/>
      <c r="U57" s="43"/>
      <c r="V57" s="87"/>
      <c r="W57" s="13"/>
      <c r="Y57" s="82">
        <f t="shared" si="12"/>
        <v>53</v>
      </c>
      <c r="Z57" s="48" t="s">
        <v>575</v>
      </c>
      <c r="AA57" s="68">
        <v>45</v>
      </c>
      <c r="AB57" s="83">
        <v>24</v>
      </c>
      <c r="AC57" s="66">
        <f t="shared" si="15"/>
        <v>0.46666666666666667</v>
      </c>
      <c r="AE57" s="82">
        <v>27</v>
      </c>
      <c r="AF57" s="48" t="s">
        <v>183</v>
      </c>
      <c r="AG57" s="68">
        <v>291</v>
      </c>
      <c r="AH57" s="83">
        <v>146</v>
      </c>
      <c r="AI57" s="66">
        <f t="shared" si="16"/>
        <v>0.49828178694158076</v>
      </c>
      <c r="AK57" s="82">
        <v>27</v>
      </c>
      <c r="AL57" s="48" t="s">
        <v>194</v>
      </c>
      <c r="AM57" s="68">
        <v>269</v>
      </c>
      <c r="AN57" s="83">
        <v>139</v>
      </c>
      <c r="AO57" s="66">
        <f t="shared" si="17"/>
        <v>0.48327137546468402</v>
      </c>
      <c r="AQ57" s="82">
        <v>27</v>
      </c>
      <c r="AR57" s="48" t="s">
        <v>455</v>
      </c>
      <c r="AS57" s="68">
        <v>69</v>
      </c>
      <c r="AT57" s="83">
        <v>43</v>
      </c>
      <c r="AU57" s="66">
        <f t="shared" si="18"/>
        <v>0.37681159420289856</v>
      </c>
      <c r="AW57" s="82">
        <v>27</v>
      </c>
      <c r="AX57" s="48" t="s">
        <v>530</v>
      </c>
      <c r="AY57" s="68">
        <v>53</v>
      </c>
      <c r="AZ57" s="83">
        <v>27</v>
      </c>
      <c r="BA57" s="66">
        <f t="shared" si="19"/>
        <v>0.49056603773584906</v>
      </c>
    </row>
    <row r="58" spans="1:53">
      <c r="A58" s="48" t="s">
        <v>72</v>
      </c>
      <c r="B58" s="48" t="s">
        <v>221</v>
      </c>
      <c r="C58" s="68">
        <v>221</v>
      </c>
      <c r="D58" s="83">
        <v>128</v>
      </c>
      <c r="E58" s="66">
        <f t="shared" si="8"/>
        <v>0.420814479638009</v>
      </c>
      <c r="G58" s="82">
        <f t="shared" si="9"/>
        <v>54</v>
      </c>
      <c r="H58" s="48" t="s">
        <v>290</v>
      </c>
      <c r="I58" s="68">
        <v>147</v>
      </c>
      <c r="J58" s="83">
        <v>73</v>
      </c>
      <c r="K58" s="66">
        <f t="shared" si="13"/>
        <v>0.50340136054421769</v>
      </c>
      <c r="M58" s="82">
        <f t="shared" si="10"/>
        <v>54</v>
      </c>
      <c r="N58" s="48" t="s">
        <v>445</v>
      </c>
      <c r="O58" s="68">
        <v>71</v>
      </c>
      <c r="P58" s="83">
        <v>43</v>
      </c>
      <c r="Q58" s="66">
        <f t="shared" si="14"/>
        <v>0.39436619718309862</v>
      </c>
      <c r="T58" s="58"/>
      <c r="U58" s="43"/>
      <c r="V58" s="87"/>
      <c r="W58" s="13"/>
      <c r="Y58" s="82">
        <f t="shared" si="12"/>
        <v>54</v>
      </c>
      <c r="Z58" s="48" t="s">
        <v>230</v>
      </c>
      <c r="AA58" s="68">
        <v>207</v>
      </c>
      <c r="AB58" s="83">
        <v>111</v>
      </c>
      <c r="AC58" s="66">
        <f t="shared" si="15"/>
        <v>0.46376811594202894</v>
      </c>
      <c r="AE58" s="82">
        <f>AE57+1</f>
        <v>28</v>
      </c>
      <c r="AF58" s="48" t="s">
        <v>425</v>
      </c>
      <c r="AG58" s="68">
        <v>77</v>
      </c>
      <c r="AH58" s="83">
        <v>39</v>
      </c>
      <c r="AI58" s="66">
        <f t="shared" si="16"/>
        <v>0.49350649350649356</v>
      </c>
      <c r="AK58" s="82">
        <f>AK57+1</f>
        <v>28</v>
      </c>
      <c r="AL58" s="48" t="s">
        <v>186</v>
      </c>
      <c r="AM58" s="68">
        <v>288</v>
      </c>
      <c r="AN58" s="83">
        <v>149</v>
      </c>
      <c r="AO58" s="66">
        <f t="shared" si="17"/>
        <v>0.48263888888888884</v>
      </c>
      <c r="AQ58" s="82">
        <f>AQ57+1</f>
        <v>28</v>
      </c>
      <c r="AR58" s="48" t="s">
        <v>451</v>
      </c>
      <c r="AS58" s="68">
        <v>70</v>
      </c>
      <c r="AT58" s="83">
        <v>47</v>
      </c>
      <c r="AU58" s="66">
        <f t="shared" si="18"/>
        <v>0.32857142857142863</v>
      </c>
      <c r="AW58" s="82">
        <f>AW57+1</f>
        <v>28</v>
      </c>
      <c r="AX58" s="48" t="s">
        <v>223</v>
      </c>
      <c r="AY58" s="68">
        <v>219</v>
      </c>
      <c r="AZ58" s="83">
        <v>112</v>
      </c>
      <c r="BA58" s="66">
        <f t="shared" si="19"/>
        <v>0.48858447488584478</v>
      </c>
    </row>
    <row r="59" spans="1:53">
      <c r="A59" s="48" t="s">
        <v>52</v>
      </c>
      <c r="B59" s="48" t="s">
        <v>307</v>
      </c>
      <c r="C59" s="68">
        <v>135</v>
      </c>
      <c r="D59" s="83">
        <v>65</v>
      </c>
      <c r="E59" s="66">
        <f t="shared" si="8"/>
        <v>0.5185185185185186</v>
      </c>
      <c r="G59" s="82">
        <f t="shared" si="9"/>
        <v>55</v>
      </c>
      <c r="H59" s="48" t="s">
        <v>654</v>
      </c>
      <c r="I59" s="68">
        <v>32</v>
      </c>
      <c r="J59" s="83">
        <v>16</v>
      </c>
      <c r="K59" s="66">
        <f t="shared" si="13"/>
        <v>0.5</v>
      </c>
      <c r="M59" s="82">
        <f t="shared" si="10"/>
        <v>55</v>
      </c>
      <c r="N59" s="48" t="s">
        <v>332</v>
      </c>
      <c r="O59" s="68">
        <v>120</v>
      </c>
      <c r="P59" s="83">
        <v>73</v>
      </c>
      <c r="Q59" s="66">
        <f t="shared" si="14"/>
        <v>0.39166666666666672</v>
      </c>
      <c r="T59" s="58"/>
      <c r="U59" s="43"/>
      <c r="V59" s="87"/>
      <c r="W59" s="13"/>
      <c r="Y59" s="82">
        <f t="shared" si="12"/>
        <v>55</v>
      </c>
      <c r="Z59" s="48" t="s">
        <v>484</v>
      </c>
      <c r="AA59" s="68">
        <v>63</v>
      </c>
      <c r="AB59" s="83">
        <v>34</v>
      </c>
      <c r="AC59" s="66">
        <f t="shared" si="15"/>
        <v>0.46031746031746035</v>
      </c>
      <c r="AE59" s="82">
        <v>28</v>
      </c>
      <c r="AF59" s="48" t="s">
        <v>521</v>
      </c>
      <c r="AG59" s="68">
        <v>55</v>
      </c>
      <c r="AH59" s="83">
        <v>28</v>
      </c>
      <c r="AI59" s="66">
        <f t="shared" si="16"/>
        <v>0.49090909090909096</v>
      </c>
      <c r="AK59" s="82">
        <v>28</v>
      </c>
      <c r="AL59" s="48" t="s">
        <v>766</v>
      </c>
      <c r="AM59" s="68">
        <v>19</v>
      </c>
      <c r="AN59" s="83">
        <v>10</v>
      </c>
      <c r="AO59" s="66">
        <f t="shared" si="17"/>
        <v>0.47368421052631582</v>
      </c>
      <c r="AQ59" s="82">
        <v>28</v>
      </c>
      <c r="AR59" s="48" t="s">
        <v>529</v>
      </c>
      <c r="AS59" s="68">
        <v>53</v>
      </c>
      <c r="AT59" s="83">
        <v>36</v>
      </c>
      <c r="AU59" s="66">
        <f t="shared" si="18"/>
        <v>0.32075471698113212</v>
      </c>
      <c r="AW59" s="82">
        <v>28</v>
      </c>
      <c r="AX59" s="48" t="s">
        <v>585</v>
      </c>
      <c r="AY59" s="68">
        <v>43</v>
      </c>
      <c r="AZ59" s="83">
        <v>22</v>
      </c>
      <c r="BA59" s="66">
        <f t="shared" si="19"/>
        <v>0.48837209302325579</v>
      </c>
    </row>
    <row r="60" spans="1:53">
      <c r="A60" s="48" t="s">
        <v>72</v>
      </c>
      <c r="B60" s="48" t="s">
        <v>249</v>
      </c>
      <c r="C60" s="68">
        <v>186</v>
      </c>
      <c r="D60" s="83">
        <v>93</v>
      </c>
      <c r="E60" s="66">
        <f t="shared" si="8"/>
        <v>0.5</v>
      </c>
      <c r="G60" s="82">
        <f t="shared" si="9"/>
        <v>56</v>
      </c>
      <c r="H60" s="48" t="s">
        <v>555</v>
      </c>
      <c r="I60" s="68">
        <v>48</v>
      </c>
      <c r="J60" s="83">
        <v>24</v>
      </c>
      <c r="K60" s="66">
        <f t="shared" si="13"/>
        <v>0.5</v>
      </c>
      <c r="M60" s="82">
        <f t="shared" si="10"/>
        <v>56</v>
      </c>
      <c r="N60" s="48" t="s">
        <v>135</v>
      </c>
      <c r="O60" s="68">
        <v>473</v>
      </c>
      <c r="P60" s="83">
        <v>288</v>
      </c>
      <c r="Q60" s="66">
        <f t="shared" si="14"/>
        <v>0.39112050739957716</v>
      </c>
      <c r="T60" s="58"/>
      <c r="U60" s="43"/>
      <c r="V60" s="87"/>
      <c r="W60" s="13"/>
      <c r="Y60" s="82">
        <f t="shared" si="12"/>
        <v>56</v>
      </c>
      <c r="Z60" s="48" t="s">
        <v>263</v>
      </c>
      <c r="AA60" s="68">
        <v>172</v>
      </c>
      <c r="AB60" s="83">
        <v>96</v>
      </c>
      <c r="AC60" s="66">
        <f t="shared" si="15"/>
        <v>0.44186046511627908</v>
      </c>
      <c r="AE60" s="82">
        <f>AE59+1</f>
        <v>29</v>
      </c>
      <c r="AF60" s="48" t="s">
        <v>367</v>
      </c>
      <c r="AG60" s="68">
        <v>102</v>
      </c>
      <c r="AH60" s="83">
        <v>52</v>
      </c>
      <c r="AI60" s="66">
        <f t="shared" si="16"/>
        <v>0.49019607843137258</v>
      </c>
      <c r="AK60" s="82">
        <f>AK59+1</f>
        <v>29</v>
      </c>
      <c r="AL60" s="48" t="s">
        <v>777</v>
      </c>
      <c r="AM60" s="68">
        <v>19</v>
      </c>
      <c r="AN60" s="83">
        <v>10</v>
      </c>
      <c r="AO60" s="66">
        <f t="shared" si="17"/>
        <v>0.47368421052631582</v>
      </c>
      <c r="AQ60" s="82">
        <f>AQ59+1</f>
        <v>29</v>
      </c>
      <c r="AR60" s="48" t="s">
        <v>276</v>
      </c>
      <c r="AS60" s="68">
        <v>160</v>
      </c>
      <c r="AT60" s="83">
        <v>111</v>
      </c>
      <c r="AU60" s="66">
        <f t="shared" si="18"/>
        <v>0.30625000000000002</v>
      </c>
      <c r="AW60" s="82">
        <f>AW59+1</f>
        <v>29</v>
      </c>
      <c r="AX60" s="48" t="s">
        <v>404</v>
      </c>
      <c r="AY60" s="68">
        <v>84</v>
      </c>
      <c r="AZ60" s="83">
        <v>43</v>
      </c>
      <c r="BA60" s="66">
        <f t="shared" si="19"/>
        <v>0.48809523809523814</v>
      </c>
    </row>
    <row r="61" spans="1:53">
      <c r="A61" s="48" t="s">
        <v>1452</v>
      </c>
      <c r="B61" s="48" t="s">
        <v>752</v>
      </c>
      <c r="C61" s="68">
        <v>20</v>
      </c>
      <c r="D61" s="83">
        <v>9</v>
      </c>
      <c r="E61" s="66">
        <f t="shared" si="8"/>
        <v>0.55000000000000004</v>
      </c>
      <c r="G61" s="82">
        <f t="shared" si="9"/>
        <v>57</v>
      </c>
      <c r="H61" s="48" t="s">
        <v>685</v>
      </c>
      <c r="I61" s="68">
        <v>28</v>
      </c>
      <c r="J61" s="83">
        <v>14</v>
      </c>
      <c r="K61" s="66">
        <f t="shared" si="13"/>
        <v>0.5</v>
      </c>
      <c r="M61" s="82">
        <f t="shared" si="10"/>
        <v>57</v>
      </c>
      <c r="N61" s="48" t="s">
        <v>154</v>
      </c>
      <c r="O61" s="68">
        <v>372</v>
      </c>
      <c r="P61" s="83">
        <v>227</v>
      </c>
      <c r="Q61" s="66">
        <f t="shared" si="14"/>
        <v>0.38978494623655913</v>
      </c>
      <c r="T61" s="58"/>
      <c r="U61" s="43"/>
      <c r="V61" s="87"/>
      <c r="W61" s="13"/>
      <c r="Y61" s="82">
        <f t="shared" si="12"/>
        <v>57</v>
      </c>
      <c r="Z61" s="48" t="s">
        <v>160</v>
      </c>
      <c r="AA61" s="68">
        <v>358</v>
      </c>
      <c r="AB61" s="83">
        <v>205</v>
      </c>
      <c r="AC61" s="66">
        <f t="shared" si="15"/>
        <v>0.42737430167597767</v>
      </c>
      <c r="AE61" s="82">
        <v>29</v>
      </c>
      <c r="AF61" s="48" t="s">
        <v>105</v>
      </c>
      <c r="AG61" s="68">
        <v>836</v>
      </c>
      <c r="AH61" s="83">
        <v>436</v>
      </c>
      <c r="AI61" s="66">
        <f t="shared" si="16"/>
        <v>0.47846889952153115</v>
      </c>
      <c r="AK61" s="82">
        <v>29</v>
      </c>
      <c r="AL61" s="48" t="s">
        <v>327</v>
      </c>
      <c r="AM61" s="68">
        <v>123</v>
      </c>
      <c r="AN61" s="83">
        <v>65</v>
      </c>
      <c r="AO61" s="66">
        <f t="shared" si="17"/>
        <v>0.47154471544715448</v>
      </c>
      <c r="AQ61" s="82">
        <v>29</v>
      </c>
      <c r="AR61" s="48" t="s">
        <v>361</v>
      </c>
      <c r="AS61" s="68">
        <v>106</v>
      </c>
      <c r="AT61" s="83">
        <v>75</v>
      </c>
      <c r="AU61" s="66">
        <f t="shared" si="18"/>
        <v>0.29245283018867929</v>
      </c>
      <c r="AW61" s="82">
        <v>29</v>
      </c>
      <c r="AX61" s="48" t="s">
        <v>598</v>
      </c>
      <c r="AY61" s="68">
        <v>41</v>
      </c>
      <c r="AZ61" s="83">
        <v>21</v>
      </c>
      <c r="BA61" s="66">
        <f t="shared" si="19"/>
        <v>0.48780487804878048</v>
      </c>
    </row>
    <row r="62" spans="1:53">
      <c r="A62" s="48" t="s">
        <v>72</v>
      </c>
      <c r="B62" s="48" t="s">
        <v>632</v>
      </c>
      <c r="C62" s="68">
        <v>34</v>
      </c>
      <c r="D62" s="83">
        <v>9</v>
      </c>
      <c r="E62" s="66">
        <f t="shared" si="8"/>
        <v>0.73529411764705888</v>
      </c>
      <c r="G62" s="82">
        <f t="shared" si="9"/>
        <v>58</v>
      </c>
      <c r="H62" s="48" t="s">
        <v>816</v>
      </c>
      <c r="I62" s="68">
        <v>14</v>
      </c>
      <c r="J62" s="83">
        <v>7</v>
      </c>
      <c r="K62" s="66">
        <f t="shared" si="13"/>
        <v>0.5</v>
      </c>
      <c r="M62" s="82">
        <f t="shared" si="10"/>
        <v>58</v>
      </c>
      <c r="N62" s="48" t="s">
        <v>285</v>
      </c>
      <c r="O62" s="68">
        <v>150</v>
      </c>
      <c r="P62" s="83">
        <v>92</v>
      </c>
      <c r="Q62" s="66">
        <f t="shared" si="14"/>
        <v>0.38666666666666671</v>
      </c>
      <c r="T62" s="58"/>
      <c r="U62" s="43"/>
      <c r="V62" s="87"/>
      <c r="W62" s="13"/>
      <c r="Y62" s="82">
        <f t="shared" si="12"/>
        <v>58</v>
      </c>
      <c r="Z62" s="48" t="s">
        <v>524</v>
      </c>
      <c r="AA62" s="68">
        <v>54</v>
      </c>
      <c r="AB62" s="83">
        <v>31</v>
      </c>
      <c r="AC62" s="66">
        <f t="shared" si="15"/>
        <v>0.42592592592592593</v>
      </c>
      <c r="AE62" s="82">
        <f>AE61+1</f>
        <v>30</v>
      </c>
      <c r="AF62" s="48" t="s">
        <v>619</v>
      </c>
      <c r="AG62" s="68">
        <v>36</v>
      </c>
      <c r="AH62" s="83">
        <v>19</v>
      </c>
      <c r="AI62" s="66">
        <f t="shared" si="16"/>
        <v>0.47222222222222221</v>
      </c>
      <c r="AK62" s="82">
        <f>AK61+1</f>
        <v>30</v>
      </c>
      <c r="AL62" s="48" t="s">
        <v>222</v>
      </c>
      <c r="AM62" s="68">
        <v>219</v>
      </c>
      <c r="AN62" s="83">
        <v>116</v>
      </c>
      <c r="AO62" s="66">
        <f t="shared" si="17"/>
        <v>0.47031963470319638</v>
      </c>
      <c r="AQ62" s="82">
        <f>AQ61+1</f>
        <v>30</v>
      </c>
      <c r="AR62" s="48" t="s">
        <v>378</v>
      </c>
      <c r="AS62" s="68">
        <v>93</v>
      </c>
      <c r="AT62" s="83">
        <v>66</v>
      </c>
      <c r="AU62" s="66">
        <f t="shared" si="18"/>
        <v>0.29032258064516125</v>
      </c>
      <c r="AW62" s="82">
        <f>AW61+1</f>
        <v>30</v>
      </c>
      <c r="AX62" s="48" t="s">
        <v>426</v>
      </c>
      <c r="AY62" s="68">
        <v>76</v>
      </c>
      <c r="AZ62" s="83">
        <v>39</v>
      </c>
      <c r="BA62" s="66">
        <f t="shared" si="19"/>
        <v>0.48684210526315785</v>
      </c>
    </row>
    <row r="63" spans="1:53">
      <c r="A63" s="48" t="s">
        <v>52</v>
      </c>
      <c r="B63" s="48" t="s">
        <v>213</v>
      </c>
      <c r="C63" s="68">
        <v>235</v>
      </c>
      <c r="D63" s="83">
        <v>130</v>
      </c>
      <c r="E63" s="66">
        <f t="shared" si="8"/>
        <v>0.44680851063829785</v>
      </c>
      <c r="G63" s="82">
        <f t="shared" si="9"/>
        <v>59</v>
      </c>
      <c r="H63" s="48" t="s">
        <v>834</v>
      </c>
      <c r="I63" s="68">
        <v>12</v>
      </c>
      <c r="J63" s="83">
        <v>6</v>
      </c>
      <c r="K63" s="66">
        <f t="shared" si="13"/>
        <v>0.5</v>
      </c>
      <c r="M63" s="82">
        <f t="shared" si="10"/>
        <v>59</v>
      </c>
      <c r="N63" s="48" t="s">
        <v>411</v>
      </c>
      <c r="O63" s="68">
        <v>81</v>
      </c>
      <c r="P63" s="83">
        <v>50</v>
      </c>
      <c r="Q63" s="66">
        <f t="shared" si="14"/>
        <v>0.38271604938271608</v>
      </c>
      <c r="T63" s="58"/>
      <c r="U63" s="43"/>
      <c r="V63" s="87"/>
      <c r="W63" s="13"/>
      <c r="Y63" s="82">
        <f t="shared" si="12"/>
        <v>59</v>
      </c>
      <c r="Z63" s="48" t="s">
        <v>289</v>
      </c>
      <c r="AA63" s="68">
        <v>149</v>
      </c>
      <c r="AB63" s="83">
        <v>86</v>
      </c>
      <c r="AC63" s="66">
        <f t="shared" si="15"/>
        <v>0.42281879194630867</v>
      </c>
      <c r="AE63" s="82">
        <v>30</v>
      </c>
      <c r="AF63" s="48" t="s">
        <v>298</v>
      </c>
      <c r="AG63" s="68">
        <v>140</v>
      </c>
      <c r="AH63" s="83">
        <v>74</v>
      </c>
      <c r="AI63" s="66">
        <f t="shared" si="16"/>
        <v>0.47142857142857142</v>
      </c>
      <c r="AK63" s="82">
        <v>30</v>
      </c>
      <c r="AL63" s="48" t="s">
        <v>505</v>
      </c>
      <c r="AM63" s="68">
        <v>60</v>
      </c>
      <c r="AN63" s="83">
        <v>32</v>
      </c>
      <c r="AO63" s="66">
        <f t="shared" si="17"/>
        <v>0.46666666666666667</v>
      </c>
      <c r="AQ63" s="82">
        <v>30</v>
      </c>
      <c r="AR63" s="48" t="s">
        <v>179</v>
      </c>
      <c r="AS63" s="68">
        <v>297</v>
      </c>
      <c r="AT63" s="83">
        <v>215</v>
      </c>
      <c r="AU63" s="66">
        <f t="shared" si="18"/>
        <v>0.27609427609427606</v>
      </c>
      <c r="AW63" s="82">
        <v>30</v>
      </c>
      <c r="AX63" s="48" t="s">
        <v>89</v>
      </c>
      <c r="AY63" s="65">
        <v>1060</v>
      </c>
      <c r="AZ63" s="83">
        <v>546</v>
      </c>
      <c r="BA63" s="66">
        <f t="shared" si="19"/>
        <v>0.48490566037735849</v>
      </c>
    </row>
    <row r="64" spans="1:53">
      <c r="A64" s="48" t="s">
        <v>58</v>
      </c>
      <c r="B64" s="48" t="s">
        <v>499</v>
      </c>
      <c r="C64" s="68">
        <v>60</v>
      </c>
      <c r="D64" s="83">
        <v>29</v>
      </c>
      <c r="E64" s="66">
        <f t="shared" si="8"/>
        <v>0.51666666666666661</v>
      </c>
      <c r="G64" s="82">
        <f t="shared" si="9"/>
        <v>60</v>
      </c>
      <c r="H64" s="48" t="s">
        <v>191</v>
      </c>
      <c r="I64" s="68">
        <v>278</v>
      </c>
      <c r="J64" s="83">
        <v>139</v>
      </c>
      <c r="K64" s="66">
        <f t="shared" si="13"/>
        <v>0.5</v>
      </c>
      <c r="M64" s="82">
        <f t="shared" si="10"/>
        <v>60</v>
      </c>
      <c r="N64" s="48" t="s">
        <v>269</v>
      </c>
      <c r="O64" s="68">
        <v>166</v>
      </c>
      <c r="P64" s="83">
        <v>107</v>
      </c>
      <c r="Q64" s="66">
        <f t="shared" si="14"/>
        <v>0.35542168674698793</v>
      </c>
      <c r="T64" s="58"/>
      <c r="U64" s="43"/>
      <c r="V64" s="87"/>
      <c r="W64" s="13"/>
      <c r="Y64" s="82">
        <f t="shared" si="12"/>
        <v>60</v>
      </c>
      <c r="Z64" s="48" t="s">
        <v>776</v>
      </c>
      <c r="AA64" s="68">
        <v>19</v>
      </c>
      <c r="AB64" s="83">
        <v>11</v>
      </c>
      <c r="AC64" s="66">
        <f t="shared" si="15"/>
        <v>0.42105263157894735</v>
      </c>
      <c r="AE64" s="82">
        <f>AE63+1</f>
        <v>31</v>
      </c>
      <c r="AF64" s="48" t="s">
        <v>795</v>
      </c>
      <c r="AG64" s="68">
        <v>17</v>
      </c>
      <c r="AH64" s="83">
        <v>9</v>
      </c>
      <c r="AI64" s="66">
        <f t="shared" si="16"/>
        <v>0.47058823529411764</v>
      </c>
      <c r="AK64" s="82">
        <f>AK63+1</f>
        <v>31</v>
      </c>
      <c r="AL64" s="48" t="s">
        <v>253</v>
      </c>
      <c r="AM64" s="68">
        <v>185</v>
      </c>
      <c r="AN64" s="83">
        <v>99</v>
      </c>
      <c r="AO64" s="66">
        <f t="shared" si="17"/>
        <v>0.46486486486486489</v>
      </c>
      <c r="AQ64" s="82">
        <f>AQ63+1</f>
        <v>31</v>
      </c>
      <c r="AR64" s="48" t="s">
        <v>789</v>
      </c>
      <c r="AS64" s="68">
        <v>17</v>
      </c>
      <c r="AT64" s="83">
        <v>13</v>
      </c>
      <c r="AU64" s="66">
        <f t="shared" si="18"/>
        <v>0.23529411764705888</v>
      </c>
      <c r="AW64" s="82">
        <f>AW63+1</f>
        <v>31</v>
      </c>
      <c r="AX64" s="48" t="s">
        <v>467</v>
      </c>
      <c r="AY64" s="68">
        <v>66</v>
      </c>
      <c r="AZ64" s="83">
        <v>34</v>
      </c>
      <c r="BA64" s="66">
        <f t="shared" si="19"/>
        <v>0.48484848484848486</v>
      </c>
    </row>
    <row r="65" spans="1:53">
      <c r="A65" s="48" t="s">
        <v>58</v>
      </c>
      <c r="B65" s="48" t="s">
        <v>84</v>
      </c>
      <c r="C65" s="65">
        <v>1197</v>
      </c>
      <c r="D65" s="83">
        <v>534</v>
      </c>
      <c r="E65" s="66">
        <f t="shared" si="8"/>
        <v>0.55388471177944865</v>
      </c>
      <c r="G65" s="82">
        <f t="shared" si="9"/>
        <v>61</v>
      </c>
      <c r="H65" s="48" t="s">
        <v>674</v>
      </c>
      <c r="I65" s="68">
        <v>30</v>
      </c>
      <c r="J65" s="83">
        <v>15</v>
      </c>
      <c r="K65" s="66">
        <f t="shared" si="13"/>
        <v>0.5</v>
      </c>
      <c r="M65" s="82">
        <f t="shared" si="10"/>
        <v>61</v>
      </c>
      <c r="N65" s="48" t="s">
        <v>614</v>
      </c>
      <c r="O65" s="68">
        <v>37</v>
      </c>
      <c r="P65" s="83">
        <v>24</v>
      </c>
      <c r="Q65" s="66">
        <f t="shared" si="14"/>
        <v>0.35135135135135132</v>
      </c>
      <c r="T65" s="58"/>
      <c r="U65" s="43"/>
      <c r="V65" s="87"/>
      <c r="W65" s="13"/>
      <c r="Y65" s="82">
        <f t="shared" si="12"/>
        <v>61</v>
      </c>
      <c r="Z65" s="48" t="s">
        <v>833</v>
      </c>
      <c r="AA65" s="68">
        <v>12</v>
      </c>
      <c r="AB65" s="83">
        <v>7</v>
      </c>
      <c r="AC65" s="66">
        <f t="shared" si="15"/>
        <v>0.41666666666666663</v>
      </c>
      <c r="AE65" s="82">
        <v>31</v>
      </c>
      <c r="AF65" s="48" t="s">
        <v>405</v>
      </c>
      <c r="AG65" s="68">
        <v>83</v>
      </c>
      <c r="AH65" s="83">
        <v>44</v>
      </c>
      <c r="AI65" s="66">
        <f t="shared" si="16"/>
        <v>0.46987951807228912</v>
      </c>
      <c r="AK65" s="82">
        <v>31</v>
      </c>
      <c r="AL65" s="48" t="s">
        <v>210</v>
      </c>
      <c r="AM65" s="68">
        <v>244</v>
      </c>
      <c r="AN65" s="83">
        <v>131</v>
      </c>
      <c r="AO65" s="66">
        <f t="shared" si="17"/>
        <v>0.46311475409836067</v>
      </c>
      <c r="AQ65" s="82">
        <v>31</v>
      </c>
      <c r="AR65" s="48" t="s">
        <v>687</v>
      </c>
      <c r="AS65" s="68">
        <v>28</v>
      </c>
      <c r="AT65" s="83">
        <v>22</v>
      </c>
      <c r="AU65" s="66">
        <f t="shared" si="18"/>
        <v>0.2142857142857143</v>
      </c>
      <c r="AW65" s="82">
        <v>31</v>
      </c>
      <c r="AX65" s="48" t="s">
        <v>663</v>
      </c>
      <c r="AY65" s="68">
        <v>31</v>
      </c>
      <c r="AZ65" s="83">
        <v>16</v>
      </c>
      <c r="BA65" s="66">
        <f t="shared" si="19"/>
        <v>0.4838709677419355</v>
      </c>
    </row>
    <row r="66" spans="1:53">
      <c r="A66" s="48" t="s">
        <v>58</v>
      </c>
      <c r="B66" s="48" t="s">
        <v>667</v>
      </c>
      <c r="C66" s="68">
        <v>30</v>
      </c>
      <c r="D66" s="83">
        <v>17</v>
      </c>
      <c r="E66" s="66">
        <f t="shared" si="8"/>
        <v>0.43333333333333335</v>
      </c>
      <c r="G66" s="82">
        <f t="shared" si="9"/>
        <v>62</v>
      </c>
      <c r="H66" s="48" t="s">
        <v>68</v>
      </c>
      <c r="I66" s="65">
        <v>2654</v>
      </c>
      <c r="J66" s="83">
        <v>1347</v>
      </c>
      <c r="K66" s="66">
        <f t="shared" si="13"/>
        <v>0.49246420497362475</v>
      </c>
      <c r="M66" s="82">
        <f t="shared" si="10"/>
        <v>62</v>
      </c>
      <c r="N66" s="48" t="s">
        <v>469</v>
      </c>
      <c r="O66" s="68">
        <v>65</v>
      </c>
      <c r="P66" s="83">
        <v>43</v>
      </c>
      <c r="Q66" s="66">
        <f t="shared" si="14"/>
        <v>0.33846153846153848</v>
      </c>
      <c r="T66" s="58"/>
      <c r="U66" s="88"/>
      <c r="V66" s="87"/>
      <c r="W66" s="13"/>
      <c r="Y66" s="82">
        <f t="shared" si="12"/>
        <v>62</v>
      </c>
      <c r="Z66" s="48" t="s">
        <v>479</v>
      </c>
      <c r="AA66" s="68">
        <v>64</v>
      </c>
      <c r="AB66" s="83">
        <v>38</v>
      </c>
      <c r="AC66" s="66">
        <f t="shared" si="15"/>
        <v>0.40625</v>
      </c>
      <c r="AE66" s="82">
        <f>AE65+1</f>
        <v>32</v>
      </c>
      <c r="AF66" s="48" t="s">
        <v>408</v>
      </c>
      <c r="AG66" s="68">
        <v>83</v>
      </c>
      <c r="AH66" s="83">
        <v>44</v>
      </c>
      <c r="AI66" s="66">
        <f t="shared" si="16"/>
        <v>0.46987951807228912</v>
      </c>
      <c r="AK66" s="82">
        <f>AK65+1</f>
        <v>32</v>
      </c>
      <c r="AL66" s="48" t="s">
        <v>138</v>
      </c>
      <c r="AM66" s="68">
        <v>468</v>
      </c>
      <c r="AN66" s="83">
        <v>252</v>
      </c>
      <c r="AO66" s="66">
        <f t="shared" si="17"/>
        <v>0.46153846153846156</v>
      </c>
      <c r="AQ66" s="82">
        <f>AQ65+1</f>
        <v>32</v>
      </c>
      <c r="AR66" s="48" t="s">
        <v>226</v>
      </c>
      <c r="AS66" s="68">
        <v>212</v>
      </c>
      <c r="AT66" s="83">
        <v>169</v>
      </c>
      <c r="AU66" s="66">
        <f t="shared" si="18"/>
        <v>0.20283018867924529</v>
      </c>
      <c r="AW66" s="82">
        <f>AW65+1</f>
        <v>32</v>
      </c>
      <c r="AX66" s="48" t="s">
        <v>256</v>
      </c>
      <c r="AY66" s="68">
        <v>184</v>
      </c>
      <c r="AZ66" s="83">
        <v>95</v>
      </c>
      <c r="BA66" s="66">
        <f t="shared" si="19"/>
        <v>0.48369565217391308</v>
      </c>
    </row>
    <row r="67" spans="1:53">
      <c r="A67" s="48" t="s">
        <v>58</v>
      </c>
      <c r="B67" s="48" t="s">
        <v>234</v>
      </c>
      <c r="C67" s="68">
        <v>200</v>
      </c>
      <c r="D67" s="83">
        <v>101</v>
      </c>
      <c r="E67" s="66">
        <f t="shared" si="8"/>
        <v>0.495</v>
      </c>
      <c r="G67" s="82">
        <f t="shared" si="9"/>
        <v>63</v>
      </c>
      <c r="H67" s="48" t="s">
        <v>117</v>
      </c>
      <c r="I67" s="68">
        <v>636</v>
      </c>
      <c r="J67" s="83">
        <v>323</v>
      </c>
      <c r="K67" s="66">
        <f t="shared" si="13"/>
        <v>0.49213836477987416</v>
      </c>
      <c r="M67" s="82">
        <f t="shared" si="10"/>
        <v>63</v>
      </c>
      <c r="N67" s="48" t="s">
        <v>391</v>
      </c>
      <c r="O67" s="68">
        <v>89</v>
      </c>
      <c r="P67" s="83">
        <v>60</v>
      </c>
      <c r="Q67" s="66">
        <f t="shared" si="14"/>
        <v>0.3258426966292135</v>
      </c>
      <c r="T67" s="58"/>
      <c r="U67" s="43"/>
      <c r="V67" s="87"/>
      <c r="W67" s="13"/>
      <c r="Y67" s="82">
        <f t="shared" si="12"/>
        <v>63</v>
      </c>
      <c r="Z67" s="48" t="s">
        <v>858</v>
      </c>
      <c r="AA67" s="68">
        <v>10</v>
      </c>
      <c r="AB67" s="83">
        <v>6</v>
      </c>
      <c r="AC67" s="66">
        <f t="shared" si="15"/>
        <v>0.4</v>
      </c>
      <c r="AE67" s="82">
        <v>32</v>
      </c>
      <c r="AF67" s="48" t="s">
        <v>297</v>
      </c>
      <c r="AG67" s="68">
        <v>143</v>
      </c>
      <c r="AH67" s="83">
        <v>76</v>
      </c>
      <c r="AI67" s="66">
        <f t="shared" si="16"/>
        <v>0.46853146853146854</v>
      </c>
      <c r="AK67" s="82">
        <v>32</v>
      </c>
      <c r="AL67" s="48" t="s">
        <v>707</v>
      </c>
      <c r="AM67" s="68">
        <v>26</v>
      </c>
      <c r="AN67" s="83">
        <v>14</v>
      </c>
      <c r="AO67" s="66">
        <f t="shared" si="17"/>
        <v>0.46153846153846156</v>
      </c>
      <c r="AQ67" s="82">
        <v>32</v>
      </c>
      <c r="AR67" s="48" t="s">
        <v>781</v>
      </c>
      <c r="AS67" s="68">
        <v>18</v>
      </c>
      <c r="AT67" s="83">
        <v>15</v>
      </c>
      <c r="AU67" s="66">
        <f t="shared" si="18"/>
        <v>0.16666666666666663</v>
      </c>
      <c r="AW67" s="82">
        <v>32</v>
      </c>
      <c r="AX67" s="48" t="s">
        <v>407</v>
      </c>
      <c r="AY67" s="68">
        <v>83</v>
      </c>
      <c r="AZ67" s="83">
        <v>43</v>
      </c>
      <c r="BA67" s="66">
        <f t="shared" si="19"/>
        <v>0.48192771084337349</v>
      </c>
    </row>
    <row r="68" spans="1:53">
      <c r="A68" s="48" t="s">
        <v>64</v>
      </c>
      <c r="B68" s="48" t="s">
        <v>380</v>
      </c>
      <c r="C68" s="68">
        <v>91</v>
      </c>
      <c r="D68" s="83">
        <v>58</v>
      </c>
      <c r="E68" s="66">
        <f t="shared" si="8"/>
        <v>0.36263736263736268</v>
      </c>
      <c r="G68" s="82">
        <f t="shared" si="9"/>
        <v>64</v>
      </c>
      <c r="H68" s="48" t="s">
        <v>170</v>
      </c>
      <c r="I68" s="68">
        <v>322</v>
      </c>
      <c r="J68" s="83">
        <v>164</v>
      </c>
      <c r="K68" s="66">
        <f t="shared" si="13"/>
        <v>0.49068322981366463</v>
      </c>
      <c r="M68" s="82">
        <f t="shared" si="10"/>
        <v>64</v>
      </c>
      <c r="N68" s="48" t="s">
        <v>365</v>
      </c>
      <c r="O68" s="68">
        <v>103</v>
      </c>
      <c r="P68" s="83">
        <v>70</v>
      </c>
      <c r="Q68" s="66">
        <f t="shared" si="14"/>
        <v>0.32038834951456308</v>
      </c>
      <c r="T68" s="58"/>
      <c r="U68" s="43"/>
      <c r="V68" s="87"/>
      <c r="W68" s="13"/>
      <c r="Y68" s="82">
        <f t="shared" si="12"/>
        <v>64</v>
      </c>
      <c r="Z68" s="48" t="s">
        <v>648</v>
      </c>
      <c r="AA68" s="68">
        <v>33</v>
      </c>
      <c r="AB68" s="83">
        <v>20</v>
      </c>
      <c r="AC68" s="66">
        <f t="shared" si="15"/>
        <v>0.39393939393939392</v>
      </c>
      <c r="AE68" s="82">
        <f>AE67+1</f>
        <v>33</v>
      </c>
      <c r="AF68" s="48" t="s">
        <v>669</v>
      </c>
      <c r="AG68" s="68">
        <v>30</v>
      </c>
      <c r="AH68" s="83">
        <v>16</v>
      </c>
      <c r="AI68" s="66">
        <f t="shared" si="16"/>
        <v>0.46666666666666667</v>
      </c>
      <c r="AK68" s="82">
        <f>AK67+1</f>
        <v>33</v>
      </c>
      <c r="AL68" s="48" t="s">
        <v>549</v>
      </c>
      <c r="AM68" s="68">
        <v>50</v>
      </c>
      <c r="AN68" s="83">
        <v>27</v>
      </c>
      <c r="AO68" s="66">
        <f t="shared" si="17"/>
        <v>0.45999999999999996</v>
      </c>
      <c r="AQ68" s="82">
        <f>AQ67+1</f>
        <v>33</v>
      </c>
      <c r="AR68" s="48" t="s">
        <v>773</v>
      </c>
      <c r="AS68" s="68">
        <v>19</v>
      </c>
      <c r="AT68" s="83">
        <v>16</v>
      </c>
      <c r="AU68" s="66">
        <f t="shared" si="18"/>
        <v>0.15789473684210531</v>
      </c>
      <c r="AW68" s="82">
        <f>AW67+1</f>
        <v>33</v>
      </c>
      <c r="AX68" s="48" t="s">
        <v>727</v>
      </c>
      <c r="AY68" s="68">
        <v>23</v>
      </c>
      <c r="AZ68" s="83">
        <v>12</v>
      </c>
      <c r="BA68" s="66">
        <f t="shared" si="19"/>
        <v>0.47826086956521741</v>
      </c>
    </row>
    <row r="69" spans="1:53">
      <c r="A69" s="48" t="s">
        <v>58</v>
      </c>
      <c r="B69" s="48" t="s">
        <v>744</v>
      </c>
      <c r="C69" s="68">
        <v>21</v>
      </c>
      <c r="D69" s="83">
        <v>10</v>
      </c>
      <c r="E69" s="66">
        <f t="shared" si="8"/>
        <v>0.52380952380952384</v>
      </c>
      <c r="G69" s="82">
        <f t="shared" si="9"/>
        <v>65</v>
      </c>
      <c r="H69" s="48" t="s">
        <v>252</v>
      </c>
      <c r="I69" s="68">
        <v>186</v>
      </c>
      <c r="J69" s="83">
        <v>95</v>
      </c>
      <c r="K69" s="66">
        <f t="shared" ref="K69:K100" si="20">1-(J69/I69)</f>
        <v>0.489247311827957</v>
      </c>
      <c r="M69" s="82">
        <f t="shared" si="10"/>
        <v>65</v>
      </c>
      <c r="N69" s="48" t="s">
        <v>801</v>
      </c>
      <c r="O69" s="68">
        <v>16</v>
      </c>
      <c r="P69" s="83">
        <v>11</v>
      </c>
      <c r="Q69" s="66">
        <f t="shared" ref="Q69:Q84" si="21">1-(P69/O69)</f>
        <v>0.3125</v>
      </c>
      <c r="T69" s="58"/>
      <c r="U69" s="43"/>
      <c r="V69" s="87"/>
      <c r="W69" s="13"/>
      <c r="Y69" s="82">
        <f t="shared" si="12"/>
        <v>65</v>
      </c>
      <c r="Z69" s="48" t="s">
        <v>198</v>
      </c>
      <c r="AA69" s="68">
        <v>264</v>
      </c>
      <c r="AB69" s="83">
        <v>162</v>
      </c>
      <c r="AC69" s="66">
        <f t="shared" ref="AC69:AC94" si="22">1-(AB69/AA69)</f>
        <v>0.38636363636363635</v>
      </c>
      <c r="AE69" s="82">
        <v>33</v>
      </c>
      <c r="AF69" s="48" t="s">
        <v>807</v>
      </c>
      <c r="AG69" s="68">
        <v>15</v>
      </c>
      <c r="AH69" s="83">
        <v>8</v>
      </c>
      <c r="AI69" s="66">
        <f t="shared" ref="AI69:AI100" si="23">1-(AH69/AG69)</f>
        <v>0.46666666666666667</v>
      </c>
      <c r="AK69" s="82">
        <v>33</v>
      </c>
      <c r="AL69" s="48" t="s">
        <v>303</v>
      </c>
      <c r="AM69" s="68">
        <v>137</v>
      </c>
      <c r="AN69" s="83">
        <v>74</v>
      </c>
      <c r="AO69" s="66">
        <f t="shared" ref="AO69:AO100" si="24">1-(AN69/AM69)</f>
        <v>0.45985401459854014</v>
      </c>
      <c r="AQ69" s="82">
        <v>33</v>
      </c>
      <c r="AR69" s="48" t="s">
        <v>845</v>
      </c>
      <c r="AS69" s="68">
        <v>11</v>
      </c>
      <c r="AT69" s="83">
        <v>10</v>
      </c>
      <c r="AU69" s="66">
        <f>1-(AT69/AS69)</f>
        <v>9.0909090909090939E-2</v>
      </c>
      <c r="AW69" s="82">
        <v>33</v>
      </c>
      <c r="AX69" s="48" t="s">
        <v>329</v>
      </c>
      <c r="AY69" s="68">
        <v>123</v>
      </c>
      <c r="AZ69" s="83">
        <v>65</v>
      </c>
      <c r="BA69" s="66">
        <f t="shared" ref="BA69:BA100" si="25">1-(AZ69/AY69)</f>
        <v>0.47154471544715448</v>
      </c>
    </row>
    <row r="70" spans="1:53">
      <c r="A70" s="48" t="s">
        <v>52</v>
      </c>
      <c r="B70" s="48" t="s">
        <v>53</v>
      </c>
      <c r="C70" s="65">
        <v>41798</v>
      </c>
      <c r="D70" s="83">
        <v>16371</v>
      </c>
      <c r="E70" s="66">
        <f t="shared" ref="E70:E133" si="26">1-(D70/C70)</f>
        <v>0.60833054213120241</v>
      </c>
      <c r="G70" s="82">
        <f t="shared" si="9"/>
        <v>66</v>
      </c>
      <c r="H70" s="48" t="s">
        <v>574</v>
      </c>
      <c r="I70" s="68">
        <v>45</v>
      </c>
      <c r="J70" s="83">
        <v>23</v>
      </c>
      <c r="K70" s="66">
        <f t="shared" si="20"/>
        <v>0.48888888888888893</v>
      </c>
      <c r="M70" s="82">
        <f t="shared" si="10"/>
        <v>66</v>
      </c>
      <c r="N70" s="48" t="s">
        <v>613</v>
      </c>
      <c r="O70" s="68">
        <v>39</v>
      </c>
      <c r="P70" s="83">
        <v>27</v>
      </c>
      <c r="Q70" s="66">
        <f t="shared" si="21"/>
        <v>0.30769230769230771</v>
      </c>
      <c r="T70" s="58"/>
      <c r="U70" s="43"/>
      <c r="V70" s="87"/>
      <c r="W70" s="13"/>
      <c r="Y70" s="82">
        <f t="shared" si="12"/>
        <v>66</v>
      </c>
      <c r="Z70" s="48" t="s">
        <v>409</v>
      </c>
      <c r="AA70" s="68">
        <v>83</v>
      </c>
      <c r="AB70" s="83">
        <v>51</v>
      </c>
      <c r="AC70" s="66">
        <f t="shared" si="22"/>
        <v>0.38554216867469882</v>
      </c>
      <c r="AE70" s="82">
        <f>AE69+1</f>
        <v>34</v>
      </c>
      <c r="AF70" s="48" t="s">
        <v>504</v>
      </c>
      <c r="AG70" s="68">
        <v>60</v>
      </c>
      <c r="AH70" s="83">
        <v>32</v>
      </c>
      <c r="AI70" s="66">
        <f t="shared" si="23"/>
        <v>0.46666666666666667</v>
      </c>
      <c r="AK70" s="82">
        <f>AK69+1</f>
        <v>34</v>
      </c>
      <c r="AL70" s="48" t="s">
        <v>402</v>
      </c>
      <c r="AM70" s="68">
        <v>85</v>
      </c>
      <c r="AN70" s="83">
        <v>46</v>
      </c>
      <c r="AO70" s="66">
        <f t="shared" si="24"/>
        <v>0.45882352941176474</v>
      </c>
      <c r="AQ70" s="82">
        <f>AQ69+1</f>
        <v>34</v>
      </c>
      <c r="AR70" s="48" t="s">
        <v>626</v>
      </c>
      <c r="AS70" s="68">
        <v>35</v>
      </c>
      <c r="AT70" s="83">
        <v>36</v>
      </c>
      <c r="AU70" s="66">
        <f>1-(AT70/AS70)</f>
        <v>-2.857142857142847E-2</v>
      </c>
      <c r="AW70" s="82">
        <f>AW69+1</f>
        <v>34</v>
      </c>
      <c r="AX70" s="48" t="s">
        <v>666</v>
      </c>
      <c r="AY70" s="68">
        <v>30</v>
      </c>
      <c r="AZ70" s="83">
        <v>16</v>
      </c>
      <c r="BA70" s="66">
        <f t="shared" si="25"/>
        <v>0.46666666666666667</v>
      </c>
    </row>
    <row r="71" spans="1:53">
      <c r="A71" s="48" t="s">
        <v>64</v>
      </c>
      <c r="B71" s="48" t="s">
        <v>235</v>
      </c>
      <c r="C71" s="68">
        <v>199</v>
      </c>
      <c r="D71" s="83">
        <v>88</v>
      </c>
      <c r="E71" s="66">
        <f t="shared" si="26"/>
        <v>0.55778894472361806</v>
      </c>
      <c r="G71" s="82">
        <f t="shared" ref="G71:G134" si="27">+G70+1</f>
        <v>67</v>
      </c>
      <c r="H71" s="48" t="s">
        <v>441</v>
      </c>
      <c r="I71" s="68">
        <v>72</v>
      </c>
      <c r="J71" s="83">
        <v>37</v>
      </c>
      <c r="K71" s="66">
        <f t="shared" si="20"/>
        <v>0.48611111111111116</v>
      </c>
      <c r="M71" s="82">
        <f t="shared" ref="M71:M83" si="28">M70+1</f>
        <v>67</v>
      </c>
      <c r="N71" s="48" t="s">
        <v>556</v>
      </c>
      <c r="O71" s="68">
        <v>48</v>
      </c>
      <c r="P71" s="83">
        <v>34</v>
      </c>
      <c r="Q71" s="66">
        <f t="shared" si="21"/>
        <v>0.29166666666666663</v>
      </c>
      <c r="T71" s="58"/>
      <c r="U71" s="43"/>
      <c r="V71" s="87"/>
      <c r="W71" s="13"/>
      <c r="Y71" s="82">
        <f t="shared" ref="Y71:Y93" si="29">Y70+1</f>
        <v>67</v>
      </c>
      <c r="Z71" s="48" t="s">
        <v>881</v>
      </c>
      <c r="AA71" s="68">
        <v>8</v>
      </c>
      <c r="AB71" s="83">
        <v>5</v>
      </c>
      <c r="AC71" s="66">
        <f t="shared" si="22"/>
        <v>0.375</v>
      </c>
      <c r="AE71" s="82">
        <v>34</v>
      </c>
      <c r="AF71" s="48" t="s">
        <v>286</v>
      </c>
      <c r="AG71" s="68">
        <v>150</v>
      </c>
      <c r="AH71" s="83">
        <v>80</v>
      </c>
      <c r="AI71" s="66">
        <f t="shared" si="23"/>
        <v>0.46666666666666667</v>
      </c>
      <c r="AK71" s="82">
        <v>34</v>
      </c>
      <c r="AL71" s="48" t="s">
        <v>413</v>
      </c>
      <c r="AM71" s="68">
        <v>81</v>
      </c>
      <c r="AN71" s="83">
        <v>44</v>
      </c>
      <c r="AO71" s="66">
        <f t="shared" si="24"/>
        <v>0.45679012345679015</v>
      </c>
      <c r="AQ71" s="274" t="s">
        <v>42</v>
      </c>
      <c r="AR71" s="274"/>
      <c r="AS71" s="84">
        <f>SUM(AS5:AS70)</f>
        <v>25146</v>
      </c>
      <c r="AT71" s="84">
        <f>SUM(AT5:AT70)</f>
        <v>12194</v>
      </c>
      <c r="AU71" s="85">
        <f>1-(AT71/AS71)</f>
        <v>0.51507197963890872</v>
      </c>
      <c r="AW71" s="82">
        <v>34</v>
      </c>
      <c r="AX71" s="48" t="s">
        <v>682</v>
      </c>
      <c r="AY71" s="68">
        <v>28</v>
      </c>
      <c r="AZ71" s="83">
        <v>15</v>
      </c>
      <c r="BA71" s="66">
        <f t="shared" si="25"/>
        <v>0.4642857142857143</v>
      </c>
    </row>
    <row r="72" spans="1:53">
      <c r="A72" s="48" t="s">
        <v>52</v>
      </c>
      <c r="B72" s="48" t="s">
        <v>654</v>
      </c>
      <c r="C72" s="68">
        <v>32</v>
      </c>
      <c r="D72" s="83">
        <v>16</v>
      </c>
      <c r="E72" s="66">
        <f t="shared" si="26"/>
        <v>0.5</v>
      </c>
      <c r="G72" s="82">
        <f t="shared" si="27"/>
        <v>68</v>
      </c>
      <c r="H72" s="48" t="s">
        <v>114</v>
      </c>
      <c r="I72" s="68">
        <v>671</v>
      </c>
      <c r="J72" s="83">
        <v>347</v>
      </c>
      <c r="K72" s="66">
        <f t="shared" si="20"/>
        <v>0.48286140089418783</v>
      </c>
      <c r="M72" s="82">
        <f t="shared" si="28"/>
        <v>68</v>
      </c>
      <c r="N72" s="48" t="s">
        <v>552</v>
      </c>
      <c r="O72" s="68">
        <v>49</v>
      </c>
      <c r="P72" s="83">
        <v>35</v>
      </c>
      <c r="Q72" s="66">
        <f t="shared" si="21"/>
        <v>0.2857142857142857</v>
      </c>
      <c r="T72" s="58"/>
      <c r="U72" s="43"/>
      <c r="V72" s="87"/>
      <c r="W72" s="13"/>
      <c r="Y72" s="82">
        <f t="shared" si="29"/>
        <v>68</v>
      </c>
      <c r="Z72" s="48" t="s">
        <v>851</v>
      </c>
      <c r="AA72" s="68">
        <v>11</v>
      </c>
      <c r="AB72" s="83">
        <v>7</v>
      </c>
      <c r="AC72" s="66">
        <f t="shared" si="22"/>
        <v>0.36363636363636365</v>
      </c>
      <c r="AE72" s="82">
        <f>AE71+1</f>
        <v>35</v>
      </c>
      <c r="AF72" s="48" t="s">
        <v>717</v>
      </c>
      <c r="AG72" s="68">
        <v>24</v>
      </c>
      <c r="AH72" s="83">
        <v>13</v>
      </c>
      <c r="AI72" s="66">
        <f t="shared" si="23"/>
        <v>0.45833333333333337</v>
      </c>
      <c r="AK72" s="82">
        <f>AK71+1</f>
        <v>35</v>
      </c>
      <c r="AL72" s="48" t="s">
        <v>173</v>
      </c>
      <c r="AM72" s="68">
        <v>311</v>
      </c>
      <c r="AN72" s="83">
        <v>169</v>
      </c>
      <c r="AO72" s="66">
        <f t="shared" si="24"/>
        <v>0.45659163987138263</v>
      </c>
      <c r="AW72" s="82">
        <f>AW71+1</f>
        <v>35</v>
      </c>
      <c r="AX72" s="48" t="s">
        <v>609</v>
      </c>
      <c r="AY72" s="68">
        <v>39</v>
      </c>
      <c r="AZ72" s="83">
        <v>21</v>
      </c>
      <c r="BA72" s="66">
        <f t="shared" si="25"/>
        <v>0.46153846153846156</v>
      </c>
    </row>
    <row r="73" spans="1:53">
      <c r="A73" s="48" t="s">
        <v>1452</v>
      </c>
      <c r="B73" s="48" t="s">
        <v>358</v>
      </c>
      <c r="C73" s="68">
        <v>106</v>
      </c>
      <c r="D73" s="83">
        <v>82</v>
      </c>
      <c r="E73" s="66">
        <f t="shared" si="26"/>
        <v>0.22641509433962259</v>
      </c>
      <c r="G73" s="82">
        <f t="shared" si="27"/>
        <v>69</v>
      </c>
      <c r="H73" s="48" t="s">
        <v>676</v>
      </c>
      <c r="I73" s="68">
        <v>29</v>
      </c>
      <c r="J73" s="83">
        <v>15</v>
      </c>
      <c r="K73" s="66">
        <f t="shared" si="20"/>
        <v>0.48275862068965514</v>
      </c>
      <c r="M73" s="82">
        <f t="shared" si="28"/>
        <v>69</v>
      </c>
      <c r="N73" s="48" t="s">
        <v>783</v>
      </c>
      <c r="O73" s="68">
        <v>18</v>
      </c>
      <c r="P73" s="83">
        <v>13</v>
      </c>
      <c r="Q73" s="66">
        <f t="shared" si="21"/>
        <v>0.27777777777777779</v>
      </c>
      <c r="Y73" s="82">
        <f t="shared" si="29"/>
        <v>69</v>
      </c>
      <c r="Z73" s="48" t="s">
        <v>890</v>
      </c>
      <c r="AA73" s="68">
        <v>6</v>
      </c>
      <c r="AB73" s="83">
        <v>4</v>
      </c>
      <c r="AC73" s="66">
        <f t="shared" si="22"/>
        <v>0.33333333333333337</v>
      </c>
      <c r="AE73" s="82">
        <v>35</v>
      </c>
      <c r="AF73" s="48" t="s">
        <v>558</v>
      </c>
      <c r="AG73" s="68">
        <v>48</v>
      </c>
      <c r="AH73" s="83">
        <v>26</v>
      </c>
      <c r="AI73" s="66">
        <f t="shared" si="23"/>
        <v>0.45833333333333337</v>
      </c>
      <c r="AK73" s="82">
        <v>35</v>
      </c>
      <c r="AL73" s="48" t="s">
        <v>254</v>
      </c>
      <c r="AM73" s="68">
        <v>184</v>
      </c>
      <c r="AN73" s="83">
        <v>100</v>
      </c>
      <c r="AO73" s="66">
        <f t="shared" si="24"/>
        <v>0.45652173913043481</v>
      </c>
      <c r="AW73" s="82">
        <v>35</v>
      </c>
      <c r="AX73" s="48" t="s">
        <v>705</v>
      </c>
      <c r="AY73" s="68">
        <v>26</v>
      </c>
      <c r="AZ73" s="83">
        <v>14</v>
      </c>
      <c r="BA73" s="66">
        <f t="shared" si="25"/>
        <v>0.46153846153846156</v>
      </c>
    </row>
    <row r="74" spans="1:53">
      <c r="A74" s="48" t="s">
        <v>61</v>
      </c>
      <c r="B74" s="48" t="s">
        <v>906</v>
      </c>
      <c r="C74" s="68">
        <v>3</v>
      </c>
      <c r="D74" s="83">
        <v>4</v>
      </c>
      <c r="E74" s="66">
        <f t="shared" si="26"/>
        <v>-0.33333333333333326</v>
      </c>
      <c r="G74" s="82">
        <f t="shared" si="27"/>
        <v>70</v>
      </c>
      <c r="H74" s="48" t="s">
        <v>109</v>
      </c>
      <c r="I74" s="68">
        <v>719</v>
      </c>
      <c r="J74" s="83">
        <v>372</v>
      </c>
      <c r="K74" s="66">
        <f t="shared" si="20"/>
        <v>0.48261474269819193</v>
      </c>
      <c r="M74" s="82">
        <f t="shared" si="28"/>
        <v>70</v>
      </c>
      <c r="N74" s="48" t="s">
        <v>602</v>
      </c>
      <c r="O74" s="68">
        <v>40</v>
      </c>
      <c r="P74" s="83">
        <v>29</v>
      </c>
      <c r="Q74" s="66">
        <f t="shared" si="21"/>
        <v>0.27500000000000002</v>
      </c>
      <c r="Y74" s="82">
        <f t="shared" si="29"/>
        <v>70</v>
      </c>
      <c r="Z74" s="48" t="s">
        <v>813</v>
      </c>
      <c r="AA74" s="68">
        <v>15</v>
      </c>
      <c r="AB74" s="83">
        <v>10</v>
      </c>
      <c r="AC74" s="66">
        <f t="shared" si="22"/>
        <v>0.33333333333333337</v>
      </c>
      <c r="AE74" s="82">
        <f>AE73+1</f>
        <v>36</v>
      </c>
      <c r="AF74" s="48" t="s">
        <v>848</v>
      </c>
      <c r="AG74" s="68">
        <v>11</v>
      </c>
      <c r="AH74" s="83">
        <v>6</v>
      </c>
      <c r="AI74" s="66">
        <f t="shared" si="23"/>
        <v>0.45454545454545459</v>
      </c>
      <c r="AK74" s="82">
        <f>AK73+1</f>
        <v>36</v>
      </c>
      <c r="AL74" s="48" t="s">
        <v>379</v>
      </c>
      <c r="AM74" s="68">
        <v>92</v>
      </c>
      <c r="AN74" s="83">
        <v>50</v>
      </c>
      <c r="AO74" s="66">
        <f t="shared" si="24"/>
        <v>0.45652173913043481</v>
      </c>
      <c r="AW74" s="82">
        <f>AW73+1</f>
        <v>36</v>
      </c>
      <c r="AX74" s="48" t="s">
        <v>369</v>
      </c>
      <c r="AY74" s="68">
        <v>100</v>
      </c>
      <c r="AZ74" s="83">
        <v>54</v>
      </c>
      <c r="BA74" s="66">
        <f t="shared" si="25"/>
        <v>0.45999999999999996</v>
      </c>
    </row>
    <row r="75" spans="1:53">
      <c r="A75" s="48" t="s">
        <v>1452</v>
      </c>
      <c r="B75" s="48" t="s">
        <v>547</v>
      </c>
      <c r="C75" s="68">
        <v>50</v>
      </c>
      <c r="D75" s="83">
        <v>25</v>
      </c>
      <c r="E75" s="66">
        <f t="shared" si="26"/>
        <v>0.5</v>
      </c>
      <c r="G75" s="82">
        <f t="shared" si="27"/>
        <v>71</v>
      </c>
      <c r="H75" s="48" t="s">
        <v>314</v>
      </c>
      <c r="I75" s="68">
        <v>133</v>
      </c>
      <c r="J75" s="83">
        <v>69</v>
      </c>
      <c r="K75" s="66">
        <f t="shared" si="20"/>
        <v>0.48120300751879697</v>
      </c>
      <c r="M75" s="82">
        <f t="shared" si="28"/>
        <v>71</v>
      </c>
      <c r="N75" s="48" t="s">
        <v>403</v>
      </c>
      <c r="O75" s="68">
        <v>84</v>
      </c>
      <c r="P75" s="83">
        <v>61</v>
      </c>
      <c r="Q75" s="66">
        <f t="shared" si="21"/>
        <v>0.27380952380952384</v>
      </c>
      <c r="Y75" s="82">
        <f t="shared" si="29"/>
        <v>71</v>
      </c>
      <c r="Z75" s="48" t="s">
        <v>838</v>
      </c>
      <c r="AA75" s="68">
        <v>12</v>
      </c>
      <c r="AB75" s="83">
        <v>8</v>
      </c>
      <c r="AC75" s="66">
        <f t="shared" si="22"/>
        <v>0.33333333333333337</v>
      </c>
      <c r="AE75" s="82">
        <v>36</v>
      </c>
      <c r="AF75" s="48" t="s">
        <v>595</v>
      </c>
      <c r="AG75" s="68">
        <v>42</v>
      </c>
      <c r="AH75" s="83">
        <v>23</v>
      </c>
      <c r="AI75" s="66">
        <f t="shared" si="23"/>
        <v>0.45238095238095233</v>
      </c>
      <c r="AK75" s="82">
        <v>36</v>
      </c>
      <c r="AL75" s="48" t="s">
        <v>119</v>
      </c>
      <c r="AM75" s="68">
        <v>629</v>
      </c>
      <c r="AN75" s="83">
        <v>344</v>
      </c>
      <c r="AO75" s="66">
        <f t="shared" si="24"/>
        <v>0.45310015898251188</v>
      </c>
      <c r="AW75" s="82">
        <v>36</v>
      </c>
      <c r="AX75" s="48" t="s">
        <v>453</v>
      </c>
      <c r="AY75" s="68">
        <v>70</v>
      </c>
      <c r="AZ75" s="83">
        <v>38</v>
      </c>
      <c r="BA75" s="66">
        <f t="shared" si="25"/>
        <v>0.45714285714285718</v>
      </c>
    </row>
    <row r="76" spans="1:53">
      <c r="A76" s="48" t="s">
        <v>52</v>
      </c>
      <c r="B76" s="48" t="s">
        <v>60</v>
      </c>
      <c r="C76" s="65">
        <v>6002</v>
      </c>
      <c r="D76" s="83">
        <v>2485</v>
      </c>
      <c r="E76" s="66">
        <f t="shared" si="26"/>
        <v>0.58597134288570474</v>
      </c>
      <c r="G76" s="82">
        <f t="shared" si="27"/>
        <v>72</v>
      </c>
      <c r="H76" s="48" t="s">
        <v>69</v>
      </c>
      <c r="I76" s="65">
        <v>2583</v>
      </c>
      <c r="J76" s="83">
        <v>1345</v>
      </c>
      <c r="K76" s="66">
        <f t="shared" si="20"/>
        <v>0.47928765001935736</v>
      </c>
      <c r="M76" s="82">
        <f t="shared" si="28"/>
        <v>72</v>
      </c>
      <c r="N76" s="48" t="s">
        <v>539</v>
      </c>
      <c r="O76" s="68">
        <v>52</v>
      </c>
      <c r="P76" s="83">
        <v>39</v>
      </c>
      <c r="Q76" s="66">
        <f t="shared" si="21"/>
        <v>0.25</v>
      </c>
      <c r="Y76" s="82">
        <f t="shared" si="29"/>
        <v>72</v>
      </c>
      <c r="Z76" s="48" t="s">
        <v>737</v>
      </c>
      <c r="AA76" s="68">
        <v>22</v>
      </c>
      <c r="AB76" s="83">
        <v>15</v>
      </c>
      <c r="AC76" s="66">
        <f t="shared" si="22"/>
        <v>0.31818181818181823</v>
      </c>
      <c r="AE76" s="82">
        <f>AE75+1</f>
        <v>37</v>
      </c>
      <c r="AF76" s="48" t="s">
        <v>449</v>
      </c>
      <c r="AG76" s="68">
        <v>71</v>
      </c>
      <c r="AH76" s="83">
        <v>39</v>
      </c>
      <c r="AI76" s="66">
        <f t="shared" si="23"/>
        <v>0.45070422535211263</v>
      </c>
      <c r="AK76" s="82">
        <f>AK75+1</f>
        <v>37</v>
      </c>
      <c r="AL76" s="48" t="s">
        <v>490</v>
      </c>
      <c r="AM76" s="68">
        <v>62</v>
      </c>
      <c r="AN76" s="83">
        <v>34</v>
      </c>
      <c r="AO76" s="66">
        <f t="shared" si="24"/>
        <v>0.45161290322580649</v>
      </c>
      <c r="AW76" s="82">
        <f>AW75+1</f>
        <v>37</v>
      </c>
      <c r="AX76" s="48" t="s">
        <v>841</v>
      </c>
      <c r="AY76" s="68">
        <v>11</v>
      </c>
      <c r="AZ76" s="83">
        <v>6</v>
      </c>
      <c r="BA76" s="66">
        <f t="shared" si="25"/>
        <v>0.45454545454545459</v>
      </c>
    </row>
    <row r="77" spans="1:53">
      <c r="A77" s="48" t="s">
        <v>58</v>
      </c>
      <c r="B77" s="48" t="s">
        <v>701</v>
      </c>
      <c r="C77" s="68">
        <v>26</v>
      </c>
      <c r="D77" s="83">
        <v>5</v>
      </c>
      <c r="E77" s="66">
        <f t="shared" si="26"/>
        <v>0.80769230769230771</v>
      </c>
      <c r="G77" s="82">
        <f t="shared" si="27"/>
        <v>73</v>
      </c>
      <c r="H77" s="48" t="s">
        <v>743</v>
      </c>
      <c r="I77" s="68">
        <v>21</v>
      </c>
      <c r="J77" s="83">
        <v>11</v>
      </c>
      <c r="K77" s="66">
        <f t="shared" si="20"/>
        <v>0.47619047619047616</v>
      </c>
      <c r="M77" s="82">
        <f t="shared" si="28"/>
        <v>73</v>
      </c>
      <c r="N77" s="48" t="s">
        <v>439</v>
      </c>
      <c r="O77" s="68">
        <v>73</v>
      </c>
      <c r="P77" s="83">
        <v>56</v>
      </c>
      <c r="Q77" s="66">
        <f t="shared" si="21"/>
        <v>0.23287671232876717</v>
      </c>
      <c r="Y77" s="82">
        <f t="shared" si="29"/>
        <v>73</v>
      </c>
      <c r="Z77" s="48" t="s">
        <v>264</v>
      </c>
      <c r="AA77" s="68">
        <v>172</v>
      </c>
      <c r="AB77" s="83">
        <v>122</v>
      </c>
      <c r="AC77" s="66">
        <f t="shared" si="22"/>
        <v>0.29069767441860461</v>
      </c>
      <c r="AE77" s="82">
        <v>37</v>
      </c>
      <c r="AF77" s="48" t="s">
        <v>227</v>
      </c>
      <c r="AG77" s="68">
        <v>210</v>
      </c>
      <c r="AH77" s="83">
        <v>116</v>
      </c>
      <c r="AI77" s="66">
        <f t="shared" si="23"/>
        <v>0.44761904761904758</v>
      </c>
      <c r="AK77" s="82">
        <v>37</v>
      </c>
      <c r="AL77" s="48" t="s">
        <v>95</v>
      </c>
      <c r="AM77" s="68">
        <v>942</v>
      </c>
      <c r="AN77" s="83">
        <v>521</v>
      </c>
      <c r="AO77" s="66">
        <f t="shared" si="24"/>
        <v>0.44692144373673037</v>
      </c>
      <c r="AW77" s="82">
        <v>37</v>
      </c>
      <c r="AX77" s="48" t="s">
        <v>492</v>
      </c>
      <c r="AY77" s="68">
        <v>62</v>
      </c>
      <c r="AZ77" s="83">
        <v>34</v>
      </c>
      <c r="BA77" s="66">
        <f t="shared" si="25"/>
        <v>0.45161290322580649</v>
      </c>
    </row>
    <row r="78" spans="1:53">
      <c r="A78" s="48" t="s">
        <v>58</v>
      </c>
      <c r="B78" s="48" t="s">
        <v>339</v>
      </c>
      <c r="C78" s="68">
        <v>117</v>
      </c>
      <c r="D78" s="83">
        <v>71</v>
      </c>
      <c r="E78" s="66">
        <f t="shared" si="26"/>
        <v>0.39316239316239321</v>
      </c>
      <c r="G78" s="82">
        <f t="shared" si="27"/>
        <v>74</v>
      </c>
      <c r="H78" s="48" t="s">
        <v>747</v>
      </c>
      <c r="I78" s="68">
        <v>21</v>
      </c>
      <c r="J78" s="83">
        <v>11</v>
      </c>
      <c r="K78" s="66">
        <f t="shared" si="20"/>
        <v>0.47619047619047616</v>
      </c>
      <c r="M78" s="82">
        <f t="shared" si="28"/>
        <v>74</v>
      </c>
      <c r="N78" s="48" t="s">
        <v>358</v>
      </c>
      <c r="O78" s="68">
        <v>106</v>
      </c>
      <c r="P78" s="83">
        <v>82</v>
      </c>
      <c r="Q78" s="66">
        <f t="shared" si="21"/>
        <v>0.22641509433962259</v>
      </c>
      <c r="Y78" s="82">
        <f t="shared" si="29"/>
        <v>74</v>
      </c>
      <c r="Z78" s="48" t="s">
        <v>745</v>
      </c>
      <c r="AA78" s="68">
        <v>21</v>
      </c>
      <c r="AB78" s="83">
        <v>15</v>
      </c>
      <c r="AC78" s="66">
        <f t="shared" si="22"/>
        <v>0.2857142857142857</v>
      </c>
      <c r="AE78" s="82">
        <f>AE77+1</f>
        <v>38</v>
      </c>
      <c r="AF78" s="48" t="s">
        <v>372</v>
      </c>
      <c r="AG78" s="68">
        <v>97</v>
      </c>
      <c r="AH78" s="83">
        <v>54</v>
      </c>
      <c r="AI78" s="66">
        <f t="shared" si="23"/>
        <v>0.44329896907216493</v>
      </c>
      <c r="AK78" s="82">
        <f>AK77+1</f>
        <v>38</v>
      </c>
      <c r="AL78" s="48" t="s">
        <v>352</v>
      </c>
      <c r="AM78" s="68">
        <v>108</v>
      </c>
      <c r="AN78" s="83">
        <v>60</v>
      </c>
      <c r="AO78" s="66">
        <f t="shared" si="24"/>
        <v>0.44444444444444442</v>
      </c>
      <c r="AW78" s="82">
        <f>AW77+1</f>
        <v>38</v>
      </c>
      <c r="AX78" s="48" t="s">
        <v>371</v>
      </c>
      <c r="AY78" s="68">
        <v>98</v>
      </c>
      <c r="AZ78" s="83">
        <v>54</v>
      </c>
      <c r="BA78" s="66">
        <f t="shared" si="25"/>
        <v>0.44897959183673475</v>
      </c>
    </row>
    <row r="79" spans="1:53">
      <c r="A79" s="48" t="s">
        <v>52</v>
      </c>
      <c r="B79" s="48" t="s">
        <v>852</v>
      </c>
      <c r="C79" s="68">
        <v>10</v>
      </c>
      <c r="D79" s="83">
        <v>7</v>
      </c>
      <c r="E79" s="66">
        <f t="shared" si="26"/>
        <v>0.30000000000000004</v>
      </c>
      <c r="G79" s="82">
        <f t="shared" si="27"/>
        <v>75</v>
      </c>
      <c r="H79" s="48" t="s">
        <v>156</v>
      </c>
      <c r="I79" s="68">
        <v>362</v>
      </c>
      <c r="J79" s="83">
        <v>190</v>
      </c>
      <c r="K79" s="66">
        <f t="shared" si="20"/>
        <v>0.47513812154696133</v>
      </c>
      <c r="M79" s="82">
        <f t="shared" si="28"/>
        <v>75</v>
      </c>
      <c r="N79" s="48" t="s">
        <v>393</v>
      </c>
      <c r="O79" s="68">
        <v>88</v>
      </c>
      <c r="P79" s="83">
        <v>69</v>
      </c>
      <c r="Q79" s="66">
        <f t="shared" si="21"/>
        <v>0.21590909090909094</v>
      </c>
      <c r="Y79" s="82">
        <f t="shared" si="29"/>
        <v>75</v>
      </c>
      <c r="Z79" s="48" t="s">
        <v>883</v>
      </c>
      <c r="AA79" s="68">
        <v>7</v>
      </c>
      <c r="AB79" s="83">
        <v>5</v>
      </c>
      <c r="AC79" s="66">
        <f t="shared" si="22"/>
        <v>0.2857142857142857</v>
      </c>
      <c r="AE79" s="82">
        <v>38</v>
      </c>
      <c r="AF79" s="48" t="s">
        <v>237</v>
      </c>
      <c r="AG79" s="68">
        <v>199</v>
      </c>
      <c r="AH79" s="83">
        <v>112</v>
      </c>
      <c r="AI79" s="66">
        <f t="shared" si="23"/>
        <v>0.43718592964824121</v>
      </c>
      <c r="AK79" s="82">
        <v>38</v>
      </c>
      <c r="AL79" s="48" t="s">
        <v>121</v>
      </c>
      <c r="AM79" s="68">
        <v>621</v>
      </c>
      <c r="AN79" s="83">
        <v>346</v>
      </c>
      <c r="AO79" s="66">
        <f t="shared" si="24"/>
        <v>0.44283413848631237</v>
      </c>
      <c r="AW79" s="82">
        <v>38</v>
      </c>
      <c r="AX79" s="48" t="s">
        <v>689</v>
      </c>
      <c r="AY79" s="68">
        <v>27</v>
      </c>
      <c r="AZ79" s="83">
        <v>15</v>
      </c>
      <c r="BA79" s="66">
        <f t="shared" si="25"/>
        <v>0.44444444444444442</v>
      </c>
    </row>
    <row r="80" spans="1:53">
      <c r="A80" s="48" t="s">
        <v>72</v>
      </c>
      <c r="B80" s="48" t="s">
        <v>133</v>
      </c>
      <c r="C80" s="68">
        <v>526</v>
      </c>
      <c r="D80" s="83">
        <v>242</v>
      </c>
      <c r="E80" s="66">
        <f t="shared" si="26"/>
        <v>0.53992395437262353</v>
      </c>
      <c r="G80" s="82">
        <f t="shared" si="27"/>
        <v>76</v>
      </c>
      <c r="H80" s="48" t="s">
        <v>769</v>
      </c>
      <c r="I80" s="68">
        <v>19</v>
      </c>
      <c r="J80" s="83">
        <v>10</v>
      </c>
      <c r="K80" s="66">
        <f t="shared" si="20"/>
        <v>0.47368421052631582</v>
      </c>
      <c r="M80" s="82">
        <f t="shared" si="28"/>
        <v>76</v>
      </c>
      <c r="N80" s="48" t="s">
        <v>698</v>
      </c>
      <c r="O80" s="68">
        <v>27</v>
      </c>
      <c r="P80" s="83">
        <v>22</v>
      </c>
      <c r="Q80" s="66">
        <f t="shared" si="21"/>
        <v>0.18518518518518523</v>
      </c>
      <c r="Y80" s="82">
        <f t="shared" si="29"/>
        <v>76</v>
      </c>
      <c r="Z80" s="48" t="s">
        <v>884</v>
      </c>
      <c r="AA80" s="68">
        <v>7</v>
      </c>
      <c r="AB80" s="83">
        <v>5</v>
      </c>
      <c r="AC80" s="66">
        <f t="shared" si="22"/>
        <v>0.2857142857142857</v>
      </c>
      <c r="AE80" s="82">
        <f>AE79+1</f>
        <v>39</v>
      </c>
      <c r="AF80" s="48" t="s">
        <v>615</v>
      </c>
      <c r="AG80" s="68">
        <v>37</v>
      </c>
      <c r="AH80" s="83">
        <v>21</v>
      </c>
      <c r="AI80" s="66">
        <f t="shared" si="23"/>
        <v>0.43243243243243246</v>
      </c>
      <c r="AK80" s="82">
        <f>AK79+1</f>
        <v>39</v>
      </c>
      <c r="AL80" s="48" t="s">
        <v>399</v>
      </c>
      <c r="AM80" s="68">
        <v>86</v>
      </c>
      <c r="AN80" s="83">
        <v>48</v>
      </c>
      <c r="AO80" s="66">
        <f t="shared" si="24"/>
        <v>0.44186046511627908</v>
      </c>
      <c r="AW80" s="82">
        <f>AW79+1</f>
        <v>39</v>
      </c>
      <c r="AX80" s="48" t="s">
        <v>779</v>
      </c>
      <c r="AY80" s="68">
        <v>18</v>
      </c>
      <c r="AZ80" s="83">
        <v>10</v>
      </c>
      <c r="BA80" s="66">
        <f t="shared" si="25"/>
        <v>0.44444444444444442</v>
      </c>
    </row>
    <row r="81" spans="1:53">
      <c r="A81" s="48" t="s">
        <v>72</v>
      </c>
      <c r="B81" s="48" t="s">
        <v>561</v>
      </c>
      <c r="C81" s="68">
        <v>47</v>
      </c>
      <c r="D81" s="83">
        <v>28</v>
      </c>
      <c r="E81" s="66">
        <f t="shared" si="26"/>
        <v>0.4042553191489362</v>
      </c>
      <c r="G81" s="82">
        <f t="shared" si="27"/>
        <v>77</v>
      </c>
      <c r="H81" s="48" t="s">
        <v>319</v>
      </c>
      <c r="I81" s="68">
        <v>129</v>
      </c>
      <c r="J81" s="83">
        <v>68</v>
      </c>
      <c r="K81" s="66">
        <f t="shared" si="20"/>
        <v>0.47286821705426352</v>
      </c>
      <c r="M81" s="82">
        <f t="shared" si="28"/>
        <v>77</v>
      </c>
      <c r="N81" s="48" t="s">
        <v>839</v>
      </c>
      <c r="O81" s="68">
        <v>11</v>
      </c>
      <c r="P81" s="83">
        <v>9</v>
      </c>
      <c r="Q81" s="66">
        <f t="shared" si="21"/>
        <v>0.18181818181818177</v>
      </c>
      <c r="Y81" s="82">
        <f t="shared" si="29"/>
        <v>77</v>
      </c>
      <c r="Z81" s="48" t="s">
        <v>546</v>
      </c>
      <c r="AA81" s="68">
        <v>50</v>
      </c>
      <c r="AB81" s="83">
        <v>36</v>
      </c>
      <c r="AC81" s="66">
        <f t="shared" si="22"/>
        <v>0.28000000000000003</v>
      </c>
      <c r="AE81" s="82">
        <v>39</v>
      </c>
      <c r="AF81" s="48" t="s">
        <v>607</v>
      </c>
      <c r="AG81" s="68">
        <v>40</v>
      </c>
      <c r="AH81" s="83">
        <v>23</v>
      </c>
      <c r="AI81" s="66">
        <f t="shared" si="23"/>
        <v>0.42500000000000004</v>
      </c>
      <c r="AK81" s="82">
        <v>39</v>
      </c>
      <c r="AL81" s="48" t="s">
        <v>281</v>
      </c>
      <c r="AM81" s="68">
        <v>154</v>
      </c>
      <c r="AN81" s="83">
        <v>86</v>
      </c>
      <c r="AO81" s="66">
        <f t="shared" si="24"/>
        <v>0.44155844155844159</v>
      </c>
      <c r="AW81" s="82">
        <v>39</v>
      </c>
      <c r="AX81" s="48" t="s">
        <v>322</v>
      </c>
      <c r="AY81" s="68">
        <v>126</v>
      </c>
      <c r="AZ81" s="83">
        <v>70</v>
      </c>
      <c r="BA81" s="66">
        <f t="shared" si="25"/>
        <v>0.44444444444444442</v>
      </c>
    </row>
    <row r="82" spans="1:53">
      <c r="A82" s="48" t="s">
        <v>61</v>
      </c>
      <c r="B82" s="48" t="s">
        <v>263</v>
      </c>
      <c r="C82" s="68">
        <v>172</v>
      </c>
      <c r="D82" s="83">
        <v>96</v>
      </c>
      <c r="E82" s="66">
        <f t="shared" si="26"/>
        <v>0.44186046511627908</v>
      </c>
      <c r="G82" s="82">
        <f t="shared" si="27"/>
        <v>78</v>
      </c>
      <c r="H82" s="48" t="s">
        <v>278</v>
      </c>
      <c r="I82" s="68">
        <v>157</v>
      </c>
      <c r="J82" s="83">
        <v>83</v>
      </c>
      <c r="K82" s="66">
        <f t="shared" si="20"/>
        <v>0.4713375796178344</v>
      </c>
      <c r="M82" s="82">
        <f t="shared" si="28"/>
        <v>78</v>
      </c>
      <c r="N82" s="48" t="s">
        <v>542</v>
      </c>
      <c r="O82" s="68">
        <v>51</v>
      </c>
      <c r="P82" s="83">
        <v>46</v>
      </c>
      <c r="Q82" s="66">
        <f t="shared" si="21"/>
        <v>9.8039215686274495E-2</v>
      </c>
      <c r="Y82" s="82">
        <f t="shared" si="29"/>
        <v>78</v>
      </c>
      <c r="Z82" s="48" t="s">
        <v>900</v>
      </c>
      <c r="AA82" s="68">
        <v>4</v>
      </c>
      <c r="AB82" s="83">
        <v>3</v>
      </c>
      <c r="AC82" s="66">
        <f t="shared" si="22"/>
        <v>0.25</v>
      </c>
      <c r="AE82" s="82">
        <f>AE81+1</f>
        <v>40</v>
      </c>
      <c r="AF82" s="48" t="s">
        <v>651</v>
      </c>
      <c r="AG82" s="68">
        <v>33</v>
      </c>
      <c r="AH82" s="83">
        <v>19</v>
      </c>
      <c r="AI82" s="66">
        <f t="shared" si="23"/>
        <v>0.4242424242424242</v>
      </c>
      <c r="AK82" s="82">
        <f>AK81+1</f>
        <v>40</v>
      </c>
      <c r="AL82" s="48" t="s">
        <v>141</v>
      </c>
      <c r="AM82" s="68">
        <v>456</v>
      </c>
      <c r="AN82" s="83">
        <v>255</v>
      </c>
      <c r="AO82" s="66">
        <f t="shared" si="24"/>
        <v>0.44078947368421051</v>
      </c>
      <c r="AW82" s="82">
        <f>AW81+1</f>
        <v>40</v>
      </c>
      <c r="AX82" s="48" t="s">
        <v>388</v>
      </c>
      <c r="AY82" s="68">
        <v>90</v>
      </c>
      <c r="AZ82" s="83">
        <v>50</v>
      </c>
      <c r="BA82" s="66">
        <f t="shared" si="25"/>
        <v>0.44444444444444442</v>
      </c>
    </row>
    <row r="83" spans="1:53">
      <c r="A83" s="48" t="s">
        <v>52</v>
      </c>
      <c r="B83" s="48" t="s">
        <v>170</v>
      </c>
      <c r="C83" s="68">
        <v>322</v>
      </c>
      <c r="D83" s="83">
        <v>164</v>
      </c>
      <c r="E83" s="66">
        <f t="shared" si="26"/>
        <v>0.49068322981366463</v>
      </c>
      <c r="G83" s="82">
        <f t="shared" si="27"/>
        <v>79</v>
      </c>
      <c r="H83" s="48" t="s">
        <v>115</v>
      </c>
      <c r="I83" s="68">
        <v>650</v>
      </c>
      <c r="J83" s="83">
        <v>344</v>
      </c>
      <c r="K83" s="66">
        <f t="shared" si="20"/>
        <v>0.47076923076923072</v>
      </c>
      <c r="M83" s="82">
        <f t="shared" si="28"/>
        <v>79</v>
      </c>
      <c r="N83" s="48" t="s">
        <v>786</v>
      </c>
      <c r="O83" s="68">
        <v>18</v>
      </c>
      <c r="P83" s="83">
        <v>20</v>
      </c>
      <c r="Q83" s="66">
        <f t="shared" si="21"/>
        <v>-0.11111111111111116</v>
      </c>
      <c r="Y83" s="82">
        <f t="shared" si="29"/>
        <v>79</v>
      </c>
      <c r="Z83" s="48" t="s">
        <v>830</v>
      </c>
      <c r="AA83" s="68">
        <v>12</v>
      </c>
      <c r="AB83" s="83">
        <v>9</v>
      </c>
      <c r="AC83" s="66">
        <f t="shared" si="22"/>
        <v>0.25</v>
      </c>
      <c r="AE83" s="82">
        <v>40</v>
      </c>
      <c r="AF83" s="48" t="s">
        <v>232</v>
      </c>
      <c r="AG83" s="68">
        <v>202</v>
      </c>
      <c r="AH83" s="83">
        <v>117</v>
      </c>
      <c r="AI83" s="66">
        <f t="shared" si="23"/>
        <v>0.42079207920792083</v>
      </c>
      <c r="AK83" s="82">
        <v>40</v>
      </c>
      <c r="AL83" s="48" t="s">
        <v>196</v>
      </c>
      <c r="AM83" s="68">
        <v>264</v>
      </c>
      <c r="AN83" s="83">
        <v>148</v>
      </c>
      <c r="AO83" s="66">
        <f t="shared" si="24"/>
        <v>0.43939393939393945</v>
      </c>
      <c r="AW83" s="82">
        <v>40</v>
      </c>
      <c r="AX83" s="48" t="s">
        <v>785</v>
      </c>
      <c r="AY83" s="68">
        <v>18</v>
      </c>
      <c r="AZ83" s="83">
        <v>10</v>
      </c>
      <c r="BA83" s="66">
        <f t="shared" si="25"/>
        <v>0.44444444444444442</v>
      </c>
    </row>
    <row r="84" spans="1:53">
      <c r="A84" s="48" t="s">
        <v>72</v>
      </c>
      <c r="B84" s="48" t="s">
        <v>443</v>
      </c>
      <c r="C84" s="68">
        <v>71</v>
      </c>
      <c r="D84" s="83">
        <v>31</v>
      </c>
      <c r="E84" s="66">
        <f t="shared" si="26"/>
        <v>0.56338028169014087</v>
      </c>
      <c r="G84" s="82">
        <f t="shared" si="27"/>
        <v>80</v>
      </c>
      <c r="H84" s="48" t="s">
        <v>793</v>
      </c>
      <c r="I84" s="68">
        <v>17</v>
      </c>
      <c r="J84" s="83">
        <v>9</v>
      </c>
      <c r="K84" s="66">
        <f t="shared" si="20"/>
        <v>0.47058823529411764</v>
      </c>
      <c r="M84" s="274" t="s">
        <v>42</v>
      </c>
      <c r="N84" s="274"/>
      <c r="O84" s="84">
        <f>SUM(O5:O83)</f>
        <v>10806</v>
      </c>
      <c r="P84" s="84">
        <f>SUM(P5:P83)</f>
        <v>5641</v>
      </c>
      <c r="Q84" s="85">
        <f t="shared" si="21"/>
        <v>0.47797519896353879</v>
      </c>
      <c r="Y84" s="82">
        <f t="shared" si="29"/>
        <v>80</v>
      </c>
      <c r="Z84" s="48" t="s">
        <v>562</v>
      </c>
      <c r="AA84" s="68">
        <v>47</v>
      </c>
      <c r="AB84" s="83">
        <v>37</v>
      </c>
      <c r="AC84" s="66">
        <f t="shared" si="22"/>
        <v>0.21276595744680848</v>
      </c>
      <c r="AE84" s="82">
        <f>AE83+1</f>
        <v>41</v>
      </c>
      <c r="AF84" s="48" t="s">
        <v>831</v>
      </c>
      <c r="AG84" s="68">
        <v>12</v>
      </c>
      <c r="AH84" s="83">
        <v>7</v>
      </c>
      <c r="AI84" s="66">
        <f t="shared" si="23"/>
        <v>0.41666666666666663</v>
      </c>
      <c r="AK84" s="82">
        <f>AK83+1</f>
        <v>41</v>
      </c>
      <c r="AL84" s="48" t="s">
        <v>187</v>
      </c>
      <c r="AM84" s="68">
        <v>286</v>
      </c>
      <c r="AN84" s="83">
        <v>161</v>
      </c>
      <c r="AO84" s="66">
        <f t="shared" si="24"/>
        <v>0.43706293706293708</v>
      </c>
      <c r="AW84" s="82">
        <f>AW83+1</f>
        <v>41</v>
      </c>
      <c r="AX84" s="48" t="s">
        <v>635</v>
      </c>
      <c r="AY84" s="68">
        <v>34</v>
      </c>
      <c r="AZ84" s="83">
        <v>19</v>
      </c>
      <c r="BA84" s="66">
        <f t="shared" si="25"/>
        <v>0.44117647058823528</v>
      </c>
    </row>
    <row r="85" spans="1:53">
      <c r="A85" s="48" t="s">
        <v>72</v>
      </c>
      <c r="B85" s="48" t="s">
        <v>508</v>
      </c>
      <c r="C85" s="68">
        <v>58</v>
      </c>
      <c r="D85" s="83">
        <v>35</v>
      </c>
      <c r="E85" s="66">
        <f t="shared" si="26"/>
        <v>0.39655172413793105</v>
      </c>
      <c r="G85" s="82">
        <f t="shared" si="27"/>
        <v>81</v>
      </c>
      <c r="H85" s="48" t="s">
        <v>157</v>
      </c>
      <c r="I85" s="68">
        <v>360</v>
      </c>
      <c r="J85" s="83">
        <v>191</v>
      </c>
      <c r="K85" s="66">
        <f t="shared" si="20"/>
        <v>0.46944444444444444</v>
      </c>
      <c r="Y85" s="82">
        <f t="shared" si="29"/>
        <v>81</v>
      </c>
      <c r="Z85" s="48" t="s">
        <v>878</v>
      </c>
      <c r="AA85" s="68">
        <v>8</v>
      </c>
      <c r="AB85" s="83">
        <v>7</v>
      </c>
      <c r="AC85" s="66">
        <f t="shared" si="22"/>
        <v>0.125</v>
      </c>
      <c r="AE85" s="82">
        <v>41</v>
      </c>
      <c r="AF85" s="48" t="s">
        <v>471</v>
      </c>
      <c r="AG85" s="68">
        <v>65</v>
      </c>
      <c r="AH85" s="83">
        <v>38</v>
      </c>
      <c r="AI85" s="66">
        <f t="shared" si="23"/>
        <v>0.41538461538461535</v>
      </c>
      <c r="AK85" s="82">
        <v>41</v>
      </c>
      <c r="AL85" s="48" t="s">
        <v>397</v>
      </c>
      <c r="AM85" s="68">
        <v>87</v>
      </c>
      <c r="AN85" s="83">
        <v>49</v>
      </c>
      <c r="AO85" s="66">
        <f t="shared" si="24"/>
        <v>0.43678160919540232</v>
      </c>
      <c r="AW85" s="82">
        <v>41</v>
      </c>
      <c r="AX85" s="48" t="s">
        <v>400</v>
      </c>
      <c r="AY85" s="68">
        <v>85</v>
      </c>
      <c r="AZ85" s="83">
        <v>48</v>
      </c>
      <c r="BA85" s="66">
        <f t="shared" si="25"/>
        <v>0.43529411764705883</v>
      </c>
    </row>
    <row r="86" spans="1:53">
      <c r="A86" s="48" t="s">
        <v>52</v>
      </c>
      <c r="B86" s="48" t="s">
        <v>690</v>
      </c>
      <c r="C86" s="68">
        <v>27</v>
      </c>
      <c r="D86" s="83">
        <v>16</v>
      </c>
      <c r="E86" s="66">
        <f t="shared" si="26"/>
        <v>0.40740740740740744</v>
      </c>
      <c r="G86" s="82">
        <f t="shared" si="27"/>
        <v>82</v>
      </c>
      <c r="H86" s="48" t="s">
        <v>347</v>
      </c>
      <c r="I86" s="68">
        <v>111</v>
      </c>
      <c r="J86" s="83">
        <v>59</v>
      </c>
      <c r="K86" s="66">
        <f t="shared" si="20"/>
        <v>0.46846846846846846</v>
      </c>
      <c r="Y86" s="82">
        <f t="shared" si="29"/>
        <v>82</v>
      </c>
      <c r="Z86" s="48" t="s">
        <v>704</v>
      </c>
      <c r="AA86" s="68">
        <v>26</v>
      </c>
      <c r="AB86" s="83">
        <v>23</v>
      </c>
      <c r="AC86" s="66">
        <f t="shared" si="22"/>
        <v>0.11538461538461542</v>
      </c>
      <c r="AE86" s="82">
        <f>AE85+1</f>
        <v>42</v>
      </c>
      <c r="AF86" s="48" t="s">
        <v>738</v>
      </c>
      <c r="AG86" s="68">
        <v>22</v>
      </c>
      <c r="AH86" s="83">
        <v>13</v>
      </c>
      <c r="AI86" s="66">
        <f t="shared" si="23"/>
        <v>0.40909090909090906</v>
      </c>
      <c r="AK86" s="82">
        <f>AK85+1</f>
        <v>42</v>
      </c>
      <c r="AL86" s="48" t="s">
        <v>317</v>
      </c>
      <c r="AM86" s="68">
        <v>129</v>
      </c>
      <c r="AN86" s="83">
        <v>73</v>
      </c>
      <c r="AO86" s="66">
        <f t="shared" si="24"/>
        <v>0.43410852713178294</v>
      </c>
      <c r="AW86" s="82">
        <f>AW85+1</f>
        <v>42</v>
      </c>
      <c r="AX86" s="48" t="s">
        <v>565</v>
      </c>
      <c r="AY86" s="68">
        <v>46</v>
      </c>
      <c r="AZ86" s="83">
        <v>26</v>
      </c>
      <c r="BA86" s="66">
        <f t="shared" si="25"/>
        <v>0.43478260869565222</v>
      </c>
    </row>
    <row r="87" spans="1:53">
      <c r="A87" s="48" t="s">
        <v>64</v>
      </c>
      <c r="B87" s="48" t="s">
        <v>468</v>
      </c>
      <c r="C87" s="68">
        <v>65</v>
      </c>
      <c r="D87" s="83">
        <v>32</v>
      </c>
      <c r="E87" s="66">
        <f t="shared" si="26"/>
        <v>0.50769230769230766</v>
      </c>
      <c r="G87" s="82">
        <f t="shared" si="27"/>
        <v>83</v>
      </c>
      <c r="H87" s="48" t="s">
        <v>181</v>
      </c>
      <c r="I87" s="68">
        <v>294</v>
      </c>
      <c r="J87" s="83">
        <v>159</v>
      </c>
      <c r="K87" s="66">
        <f t="shared" si="20"/>
        <v>0.45918367346938771</v>
      </c>
      <c r="Y87" s="82">
        <f t="shared" si="29"/>
        <v>83</v>
      </c>
      <c r="Z87" s="48" t="s">
        <v>844</v>
      </c>
      <c r="AA87" s="68">
        <v>11</v>
      </c>
      <c r="AB87" s="83">
        <v>10</v>
      </c>
      <c r="AC87" s="66">
        <f t="shared" si="22"/>
        <v>9.0909090909090939E-2</v>
      </c>
      <c r="AE87" s="82">
        <v>42</v>
      </c>
      <c r="AF87" s="48" t="s">
        <v>523</v>
      </c>
      <c r="AG87" s="68">
        <v>54</v>
      </c>
      <c r="AH87" s="83">
        <v>32</v>
      </c>
      <c r="AI87" s="66">
        <f t="shared" si="23"/>
        <v>0.40740740740740744</v>
      </c>
      <c r="AK87" s="82">
        <v>42</v>
      </c>
      <c r="AL87" s="48" t="s">
        <v>356</v>
      </c>
      <c r="AM87" s="68">
        <v>106</v>
      </c>
      <c r="AN87" s="83">
        <v>60</v>
      </c>
      <c r="AO87" s="66">
        <f t="shared" si="24"/>
        <v>0.43396226415094341</v>
      </c>
      <c r="AW87" s="82">
        <v>42</v>
      </c>
      <c r="AX87" s="48" t="s">
        <v>728</v>
      </c>
      <c r="AY87" s="68">
        <v>23</v>
      </c>
      <c r="AZ87" s="83">
        <v>13</v>
      </c>
      <c r="BA87" s="66">
        <f t="shared" si="25"/>
        <v>0.43478260869565222</v>
      </c>
    </row>
    <row r="88" spans="1:53">
      <c r="A88" s="48" t="s">
        <v>72</v>
      </c>
      <c r="B88" s="48" t="s">
        <v>457</v>
      </c>
      <c r="C88" s="68">
        <v>68</v>
      </c>
      <c r="D88" s="83">
        <v>55</v>
      </c>
      <c r="E88" s="66">
        <f t="shared" si="26"/>
        <v>0.19117647058823528</v>
      </c>
      <c r="G88" s="82">
        <f t="shared" si="27"/>
        <v>84</v>
      </c>
      <c r="H88" s="48" t="s">
        <v>124</v>
      </c>
      <c r="I88" s="68">
        <v>587</v>
      </c>
      <c r="J88" s="83">
        <v>318</v>
      </c>
      <c r="K88" s="66">
        <f t="shared" si="20"/>
        <v>0.45826235093696766</v>
      </c>
      <c r="Y88" s="82">
        <f t="shared" si="29"/>
        <v>84</v>
      </c>
      <c r="Z88" s="48" t="s">
        <v>739</v>
      </c>
      <c r="AA88" s="68">
        <v>22</v>
      </c>
      <c r="AB88" s="83">
        <v>20</v>
      </c>
      <c r="AC88" s="66">
        <f t="shared" si="22"/>
        <v>9.0909090909090939E-2</v>
      </c>
      <c r="AE88" s="82">
        <f>AE87+1</f>
        <v>43</v>
      </c>
      <c r="AF88" s="48" t="s">
        <v>590</v>
      </c>
      <c r="AG88" s="68">
        <v>42</v>
      </c>
      <c r="AH88" s="83">
        <v>25</v>
      </c>
      <c r="AI88" s="66">
        <f t="shared" si="23"/>
        <v>0.40476190476190477</v>
      </c>
      <c r="AK88" s="82">
        <f>AK87+1</f>
        <v>43</v>
      </c>
      <c r="AL88" s="48" t="s">
        <v>219</v>
      </c>
      <c r="AM88" s="68">
        <v>224</v>
      </c>
      <c r="AN88" s="83">
        <v>127</v>
      </c>
      <c r="AO88" s="66">
        <f t="shared" si="24"/>
        <v>0.4330357142857143</v>
      </c>
      <c r="AW88" s="82">
        <f>AW87+1</f>
        <v>43</v>
      </c>
      <c r="AX88" s="48" t="s">
        <v>667</v>
      </c>
      <c r="AY88" s="68">
        <v>30</v>
      </c>
      <c r="AZ88" s="83">
        <v>17</v>
      </c>
      <c r="BA88" s="66">
        <f t="shared" si="25"/>
        <v>0.43333333333333335</v>
      </c>
    </row>
    <row r="89" spans="1:53">
      <c r="A89" s="48" t="s">
        <v>72</v>
      </c>
      <c r="B89" s="48" t="s">
        <v>373</v>
      </c>
      <c r="C89" s="68">
        <v>96</v>
      </c>
      <c r="D89" s="83">
        <v>73</v>
      </c>
      <c r="E89" s="66">
        <f t="shared" si="26"/>
        <v>0.23958333333333337</v>
      </c>
      <c r="G89" s="82">
        <f t="shared" si="27"/>
        <v>85</v>
      </c>
      <c r="H89" s="48" t="s">
        <v>741</v>
      </c>
      <c r="I89" s="68">
        <v>22</v>
      </c>
      <c r="J89" s="83">
        <v>12</v>
      </c>
      <c r="K89" s="66">
        <f t="shared" si="20"/>
        <v>0.45454545454545459</v>
      </c>
      <c r="Y89" s="82">
        <f t="shared" si="29"/>
        <v>85</v>
      </c>
      <c r="Z89" s="48" t="s">
        <v>840</v>
      </c>
      <c r="AA89" s="68">
        <v>11</v>
      </c>
      <c r="AB89" s="83">
        <v>13</v>
      </c>
      <c r="AC89" s="66">
        <f t="shared" si="22"/>
        <v>-0.18181818181818188</v>
      </c>
      <c r="AE89" s="82">
        <v>43</v>
      </c>
      <c r="AF89" s="48" t="s">
        <v>753</v>
      </c>
      <c r="AG89" s="68">
        <v>20</v>
      </c>
      <c r="AH89" s="83">
        <v>12</v>
      </c>
      <c r="AI89" s="66">
        <f t="shared" si="23"/>
        <v>0.4</v>
      </c>
      <c r="AK89" s="82">
        <v>43</v>
      </c>
      <c r="AL89" s="48" t="s">
        <v>434</v>
      </c>
      <c r="AM89" s="68">
        <v>74</v>
      </c>
      <c r="AN89" s="83">
        <v>42</v>
      </c>
      <c r="AO89" s="66">
        <f t="shared" si="24"/>
        <v>0.43243243243243246</v>
      </c>
      <c r="AW89" s="82">
        <v>43</v>
      </c>
      <c r="AX89" s="48" t="s">
        <v>675</v>
      </c>
      <c r="AY89" s="68">
        <v>30</v>
      </c>
      <c r="AZ89" s="83">
        <v>17</v>
      </c>
      <c r="BA89" s="66">
        <f t="shared" si="25"/>
        <v>0.43333333333333335</v>
      </c>
    </row>
    <row r="90" spans="1:53">
      <c r="A90" s="48" t="s">
        <v>52</v>
      </c>
      <c r="B90" s="48" t="s">
        <v>582</v>
      </c>
      <c r="C90" s="68">
        <v>43</v>
      </c>
      <c r="D90" s="83">
        <v>29</v>
      </c>
      <c r="E90" s="66">
        <f t="shared" si="26"/>
        <v>0.32558139534883723</v>
      </c>
      <c r="G90" s="82">
        <f t="shared" si="27"/>
        <v>86</v>
      </c>
      <c r="H90" s="48" t="s">
        <v>98</v>
      </c>
      <c r="I90" s="68">
        <v>904</v>
      </c>
      <c r="J90" s="83">
        <v>494</v>
      </c>
      <c r="K90" s="66">
        <f t="shared" si="20"/>
        <v>0.45353982300884954</v>
      </c>
      <c r="Y90" s="82">
        <f t="shared" si="29"/>
        <v>86</v>
      </c>
      <c r="Z90" s="48" t="s">
        <v>886</v>
      </c>
      <c r="AA90" s="68">
        <v>7</v>
      </c>
      <c r="AB90" s="83">
        <v>9</v>
      </c>
      <c r="AC90" s="66">
        <f t="shared" si="22"/>
        <v>-0.28571428571428581</v>
      </c>
      <c r="AE90" s="82">
        <f>AE89+1</f>
        <v>44</v>
      </c>
      <c r="AF90" s="48" t="s">
        <v>853</v>
      </c>
      <c r="AG90" s="68">
        <v>10</v>
      </c>
      <c r="AH90" s="83">
        <v>6</v>
      </c>
      <c r="AI90" s="66">
        <f t="shared" si="23"/>
        <v>0.4</v>
      </c>
      <c r="AK90" s="82">
        <f>AK89+1</f>
        <v>44</v>
      </c>
      <c r="AL90" s="48" t="s">
        <v>510</v>
      </c>
      <c r="AM90" s="68">
        <v>58</v>
      </c>
      <c r="AN90" s="83">
        <v>33</v>
      </c>
      <c r="AO90" s="66">
        <f t="shared" si="24"/>
        <v>0.43103448275862066</v>
      </c>
      <c r="AW90" s="82">
        <f>AW89+1</f>
        <v>44</v>
      </c>
      <c r="AX90" s="48" t="s">
        <v>258</v>
      </c>
      <c r="AY90" s="68">
        <v>178</v>
      </c>
      <c r="AZ90" s="83">
        <v>101</v>
      </c>
      <c r="BA90" s="66">
        <f t="shared" si="25"/>
        <v>0.43258426966292129</v>
      </c>
    </row>
    <row r="91" spans="1:53">
      <c r="A91" s="48" t="s">
        <v>79</v>
      </c>
      <c r="B91" s="48" t="s">
        <v>316</v>
      </c>
      <c r="C91" s="68">
        <v>129</v>
      </c>
      <c r="D91" s="83">
        <v>85</v>
      </c>
      <c r="E91" s="66">
        <f t="shared" si="26"/>
        <v>0.34108527131782951</v>
      </c>
      <c r="G91" s="82">
        <f t="shared" si="27"/>
        <v>87</v>
      </c>
      <c r="H91" s="48" t="s">
        <v>384</v>
      </c>
      <c r="I91" s="68">
        <v>91</v>
      </c>
      <c r="J91" s="83">
        <v>50</v>
      </c>
      <c r="K91" s="66">
        <f t="shared" si="20"/>
        <v>0.4505494505494505</v>
      </c>
      <c r="Y91" s="82">
        <f t="shared" si="29"/>
        <v>87</v>
      </c>
      <c r="Z91" s="48" t="s">
        <v>906</v>
      </c>
      <c r="AA91" s="68">
        <v>3</v>
      </c>
      <c r="AB91" s="83">
        <v>4</v>
      </c>
      <c r="AC91" s="66">
        <f t="shared" si="22"/>
        <v>-0.33333333333333326</v>
      </c>
      <c r="AE91" s="82">
        <v>44</v>
      </c>
      <c r="AF91" s="48" t="s">
        <v>708</v>
      </c>
      <c r="AG91" s="68">
        <v>25</v>
      </c>
      <c r="AH91" s="83">
        <v>15</v>
      </c>
      <c r="AI91" s="66">
        <f t="shared" si="23"/>
        <v>0.4</v>
      </c>
      <c r="AK91" s="82">
        <v>44</v>
      </c>
      <c r="AL91" s="48" t="s">
        <v>171</v>
      </c>
      <c r="AM91" s="68">
        <v>321</v>
      </c>
      <c r="AN91" s="83">
        <v>184</v>
      </c>
      <c r="AO91" s="66">
        <f t="shared" si="24"/>
        <v>0.42679127725856703</v>
      </c>
      <c r="AW91" s="82">
        <v>44</v>
      </c>
      <c r="AX91" s="48" t="s">
        <v>350</v>
      </c>
      <c r="AY91" s="68">
        <v>110</v>
      </c>
      <c r="AZ91" s="83">
        <v>63</v>
      </c>
      <c r="BA91" s="66">
        <f t="shared" si="25"/>
        <v>0.42727272727272725</v>
      </c>
    </row>
    <row r="92" spans="1:53">
      <c r="A92" s="48" t="s">
        <v>61</v>
      </c>
      <c r="B92" s="48" t="s">
        <v>691</v>
      </c>
      <c r="C92" s="68">
        <v>27</v>
      </c>
      <c r="D92" s="83">
        <v>11</v>
      </c>
      <c r="E92" s="66">
        <f t="shared" si="26"/>
        <v>0.59259259259259256</v>
      </c>
      <c r="G92" s="82">
        <f t="shared" si="27"/>
        <v>88</v>
      </c>
      <c r="H92" s="48" t="s">
        <v>139</v>
      </c>
      <c r="I92" s="68">
        <v>463</v>
      </c>
      <c r="J92" s="83">
        <v>255</v>
      </c>
      <c r="K92" s="66">
        <f t="shared" si="20"/>
        <v>0.44924406047516197</v>
      </c>
      <c r="Y92" s="82">
        <f t="shared" si="29"/>
        <v>88</v>
      </c>
      <c r="Z92" s="48" t="s">
        <v>899</v>
      </c>
      <c r="AA92" s="68">
        <v>4</v>
      </c>
      <c r="AB92" s="83">
        <v>6</v>
      </c>
      <c r="AC92" s="66">
        <f t="shared" si="22"/>
        <v>-0.5</v>
      </c>
      <c r="AE92" s="82">
        <f>AE91+1</f>
        <v>45</v>
      </c>
      <c r="AF92" s="48" t="s">
        <v>808</v>
      </c>
      <c r="AG92" s="68">
        <v>15</v>
      </c>
      <c r="AH92" s="83">
        <v>9</v>
      </c>
      <c r="AI92" s="66">
        <f t="shared" si="23"/>
        <v>0.4</v>
      </c>
      <c r="AK92" s="82">
        <f>AK91+1</f>
        <v>45</v>
      </c>
      <c r="AL92" s="48" t="s">
        <v>318</v>
      </c>
      <c r="AM92" s="68">
        <v>129</v>
      </c>
      <c r="AN92" s="83">
        <v>74</v>
      </c>
      <c r="AO92" s="66">
        <f t="shared" si="24"/>
        <v>0.4263565891472868</v>
      </c>
      <c r="AW92" s="82">
        <f>AW91+1</f>
        <v>45</v>
      </c>
      <c r="AX92" s="48" t="s">
        <v>507</v>
      </c>
      <c r="AY92" s="68">
        <v>59</v>
      </c>
      <c r="AZ92" s="83">
        <v>34</v>
      </c>
      <c r="BA92" s="66">
        <f t="shared" si="25"/>
        <v>0.42372881355932202</v>
      </c>
    </row>
    <row r="93" spans="1:53">
      <c r="A93" s="48" t="s">
        <v>72</v>
      </c>
      <c r="B93" s="48" t="s">
        <v>253</v>
      </c>
      <c r="C93" s="68">
        <v>185</v>
      </c>
      <c r="D93" s="83">
        <v>99</v>
      </c>
      <c r="E93" s="66">
        <f t="shared" si="26"/>
        <v>0.46486486486486489</v>
      </c>
      <c r="G93" s="82">
        <f t="shared" si="27"/>
        <v>89</v>
      </c>
      <c r="H93" s="48" t="s">
        <v>206</v>
      </c>
      <c r="I93" s="68">
        <v>250</v>
      </c>
      <c r="J93" s="83">
        <v>138</v>
      </c>
      <c r="K93" s="66">
        <f t="shared" si="20"/>
        <v>0.44799999999999995</v>
      </c>
      <c r="Y93" s="82">
        <f t="shared" si="29"/>
        <v>89</v>
      </c>
      <c r="Z93" s="48" t="s">
        <v>891</v>
      </c>
      <c r="AA93" s="68">
        <v>6</v>
      </c>
      <c r="AB93" s="83">
        <v>12</v>
      </c>
      <c r="AC93" s="66">
        <f t="shared" si="22"/>
        <v>-1</v>
      </c>
      <c r="AE93" s="82">
        <v>45</v>
      </c>
      <c r="AF93" s="48" t="s">
        <v>863</v>
      </c>
      <c r="AG93" s="68">
        <v>10</v>
      </c>
      <c r="AH93" s="83">
        <v>6</v>
      </c>
      <c r="AI93" s="66">
        <f t="shared" si="23"/>
        <v>0.4</v>
      </c>
      <c r="AK93" s="82">
        <v>45</v>
      </c>
      <c r="AL93" s="48" t="s">
        <v>320</v>
      </c>
      <c r="AM93" s="68">
        <v>127</v>
      </c>
      <c r="AN93" s="83">
        <v>73</v>
      </c>
      <c r="AO93" s="66">
        <f t="shared" si="24"/>
        <v>0.42519685039370081</v>
      </c>
      <c r="AW93" s="82">
        <v>45</v>
      </c>
      <c r="AX93" s="48" t="s">
        <v>229</v>
      </c>
      <c r="AY93" s="68">
        <v>208</v>
      </c>
      <c r="AZ93" s="83">
        <v>120</v>
      </c>
      <c r="BA93" s="66">
        <f t="shared" si="25"/>
        <v>0.42307692307692313</v>
      </c>
    </row>
    <row r="94" spans="1:53">
      <c r="A94" s="48" t="s">
        <v>72</v>
      </c>
      <c r="B94" s="48" t="s">
        <v>250</v>
      </c>
      <c r="C94" s="68">
        <v>186</v>
      </c>
      <c r="D94" s="83">
        <v>131</v>
      </c>
      <c r="E94" s="66">
        <f t="shared" si="26"/>
        <v>0.29569892473118276</v>
      </c>
      <c r="G94" s="82">
        <f t="shared" si="27"/>
        <v>90</v>
      </c>
      <c r="H94" s="48" t="s">
        <v>213</v>
      </c>
      <c r="I94" s="68">
        <v>235</v>
      </c>
      <c r="J94" s="83">
        <v>130</v>
      </c>
      <c r="K94" s="66">
        <f t="shared" si="20"/>
        <v>0.44680851063829785</v>
      </c>
      <c r="Y94" s="274" t="s">
        <v>42</v>
      </c>
      <c r="Z94" s="274"/>
      <c r="AA94" s="84">
        <f>SUM(AA5:AA93)</f>
        <v>10344</v>
      </c>
      <c r="AB94" s="84">
        <f>SUM(AB5:AB93)</f>
        <v>4646</v>
      </c>
      <c r="AC94" s="85">
        <f t="shared" si="22"/>
        <v>0.55085073472544477</v>
      </c>
      <c r="AE94" s="82">
        <f>AE93+1</f>
        <v>46</v>
      </c>
      <c r="AF94" s="48" t="s">
        <v>380</v>
      </c>
      <c r="AG94" s="68">
        <v>91</v>
      </c>
      <c r="AH94" s="83">
        <v>58</v>
      </c>
      <c r="AI94" s="66">
        <f t="shared" si="23"/>
        <v>0.36263736263736268</v>
      </c>
      <c r="AK94" s="82">
        <f>AK93+1</f>
        <v>46</v>
      </c>
      <c r="AL94" s="48" t="s">
        <v>606</v>
      </c>
      <c r="AM94" s="68">
        <v>40</v>
      </c>
      <c r="AN94" s="83">
        <v>23</v>
      </c>
      <c r="AO94" s="66">
        <f t="shared" si="24"/>
        <v>0.42500000000000004</v>
      </c>
      <c r="AW94" s="82">
        <f>AW93+1</f>
        <v>46</v>
      </c>
      <c r="AX94" s="48" t="s">
        <v>310</v>
      </c>
      <c r="AY94" s="68">
        <v>135</v>
      </c>
      <c r="AZ94" s="83">
        <v>78</v>
      </c>
      <c r="BA94" s="66">
        <f t="shared" si="25"/>
        <v>0.42222222222222228</v>
      </c>
    </row>
    <row r="95" spans="1:53">
      <c r="A95" s="48" t="s">
        <v>61</v>
      </c>
      <c r="B95" s="48" t="s">
        <v>840</v>
      </c>
      <c r="C95" s="68">
        <v>11</v>
      </c>
      <c r="D95" s="83">
        <v>13</v>
      </c>
      <c r="E95" s="66">
        <f t="shared" si="26"/>
        <v>-0.18181818181818188</v>
      </c>
      <c r="G95" s="82">
        <f t="shared" si="27"/>
        <v>91</v>
      </c>
      <c r="H95" s="48" t="s">
        <v>693</v>
      </c>
      <c r="I95" s="68">
        <v>27</v>
      </c>
      <c r="J95" s="83">
        <v>15</v>
      </c>
      <c r="K95" s="66">
        <f t="shared" si="20"/>
        <v>0.44444444444444442</v>
      </c>
      <c r="AE95" s="82">
        <v>46</v>
      </c>
      <c r="AF95" s="48" t="s">
        <v>715</v>
      </c>
      <c r="AG95" s="68">
        <v>25</v>
      </c>
      <c r="AH95" s="83">
        <v>16</v>
      </c>
      <c r="AI95" s="66">
        <f t="shared" si="23"/>
        <v>0.36</v>
      </c>
      <c r="AK95" s="82">
        <v>46</v>
      </c>
      <c r="AL95" s="48" t="s">
        <v>649</v>
      </c>
      <c r="AM95" s="68">
        <v>33</v>
      </c>
      <c r="AN95" s="83">
        <v>19</v>
      </c>
      <c r="AO95" s="66">
        <f t="shared" si="24"/>
        <v>0.4242424242424242</v>
      </c>
      <c r="AW95" s="82">
        <v>46</v>
      </c>
      <c r="AX95" s="48" t="s">
        <v>273</v>
      </c>
      <c r="AY95" s="68">
        <v>163</v>
      </c>
      <c r="AZ95" s="83">
        <v>95</v>
      </c>
      <c r="BA95" s="66">
        <f t="shared" si="25"/>
        <v>0.41717791411042948</v>
      </c>
    </row>
    <row r="96" spans="1:53">
      <c r="A96" s="48" t="s">
        <v>58</v>
      </c>
      <c r="B96" s="48" t="s">
        <v>841</v>
      </c>
      <c r="C96" s="68">
        <v>11</v>
      </c>
      <c r="D96" s="83">
        <v>6</v>
      </c>
      <c r="E96" s="66">
        <f t="shared" si="26"/>
        <v>0.45454545454545459</v>
      </c>
      <c r="G96" s="82">
        <f t="shared" si="27"/>
        <v>92</v>
      </c>
      <c r="H96" s="48" t="s">
        <v>870</v>
      </c>
      <c r="I96" s="68">
        <v>9</v>
      </c>
      <c r="J96" s="83">
        <v>5</v>
      </c>
      <c r="K96" s="66">
        <f t="shared" si="20"/>
        <v>0.44444444444444442</v>
      </c>
      <c r="AE96" s="82">
        <f>AE95+1</f>
        <v>47</v>
      </c>
      <c r="AF96" s="48" t="s">
        <v>536</v>
      </c>
      <c r="AG96" s="68">
        <v>52</v>
      </c>
      <c r="AH96" s="83">
        <v>34</v>
      </c>
      <c r="AI96" s="66">
        <f t="shared" si="23"/>
        <v>0.34615384615384615</v>
      </c>
      <c r="AK96" s="82">
        <f>AK95+1</f>
        <v>47</v>
      </c>
      <c r="AL96" s="48" t="s">
        <v>137</v>
      </c>
      <c r="AM96" s="68">
        <v>471</v>
      </c>
      <c r="AN96" s="83">
        <v>272</v>
      </c>
      <c r="AO96" s="66">
        <f t="shared" si="24"/>
        <v>0.42250530785562634</v>
      </c>
      <c r="AW96" s="82">
        <f>AW95+1</f>
        <v>47</v>
      </c>
      <c r="AX96" s="48" t="s">
        <v>359</v>
      </c>
      <c r="AY96" s="68">
        <v>106</v>
      </c>
      <c r="AZ96" s="83">
        <v>62</v>
      </c>
      <c r="BA96" s="66">
        <f t="shared" si="25"/>
        <v>0.41509433962264153</v>
      </c>
    </row>
    <row r="97" spans="1:53">
      <c r="A97" s="48" t="s">
        <v>79</v>
      </c>
      <c r="B97" s="48" t="s">
        <v>345</v>
      </c>
      <c r="C97" s="68">
        <v>112</v>
      </c>
      <c r="D97" s="83">
        <v>52</v>
      </c>
      <c r="E97" s="66">
        <f t="shared" si="26"/>
        <v>0.5357142857142857</v>
      </c>
      <c r="G97" s="82">
        <f t="shared" si="27"/>
        <v>93</v>
      </c>
      <c r="H97" s="48" t="s">
        <v>370</v>
      </c>
      <c r="I97" s="68">
        <v>99</v>
      </c>
      <c r="J97" s="83">
        <v>55</v>
      </c>
      <c r="K97" s="66">
        <f t="shared" si="20"/>
        <v>0.44444444444444442</v>
      </c>
      <c r="AE97" s="82">
        <v>47</v>
      </c>
      <c r="AF97" s="48" t="s">
        <v>315</v>
      </c>
      <c r="AG97" s="68">
        <v>133</v>
      </c>
      <c r="AH97" s="83">
        <v>87</v>
      </c>
      <c r="AI97" s="66">
        <f t="shared" si="23"/>
        <v>0.34586466165413532</v>
      </c>
      <c r="AK97" s="82">
        <v>47</v>
      </c>
      <c r="AL97" s="48" t="s">
        <v>185</v>
      </c>
      <c r="AM97" s="68">
        <v>289</v>
      </c>
      <c r="AN97" s="83">
        <v>167</v>
      </c>
      <c r="AO97" s="66">
        <f t="shared" si="24"/>
        <v>0.42214532871972321</v>
      </c>
      <c r="AW97" s="82">
        <v>47</v>
      </c>
      <c r="AX97" s="48" t="s">
        <v>111</v>
      </c>
      <c r="AY97" s="68">
        <v>700</v>
      </c>
      <c r="AZ97" s="83">
        <v>411</v>
      </c>
      <c r="BA97" s="66">
        <f t="shared" si="25"/>
        <v>0.41285714285714281</v>
      </c>
    </row>
    <row r="98" spans="1:53">
      <c r="A98" s="48" t="s">
        <v>61</v>
      </c>
      <c r="B98" s="48" t="s">
        <v>230</v>
      </c>
      <c r="C98" s="68">
        <v>207</v>
      </c>
      <c r="D98" s="83">
        <v>111</v>
      </c>
      <c r="E98" s="66">
        <f t="shared" si="26"/>
        <v>0.46376811594202894</v>
      </c>
      <c r="G98" s="82">
        <f t="shared" si="27"/>
        <v>94</v>
      </c>
      <c r="H98" s="48" t="s">
        <v>497</v>
      </c>
      <c r="I98" s="68">
        <v>61</v>
      </c>
      <c r="J98" s="83">
        <v>34</v>
      </c>
      <c r="K98" s="66">
        <f t="shared" si="20"/>
        <v>0.44262295081967218</v>
      </c>
      <c r="AE98" s="82">
        <f>AE97+1</f>
        <v>48</v>
      </c>
      <c r="AF98" s="48" t="s">
        <v>438</v>
      </c>
      <c r="AG98" s="68">
        <v>73</v>
      </c>
      <c r="AH98" s="83">
        <v>48</v>
      </c>
      <c r="AI98" s="66">
        <f t="shared" si="23"/>
        <v>0.34246575342465757</v>
      </c>
      <c r="AK98" s="82">
        <f>AK97+1</f>
        <v>48</v>
      </c>
      <c r="AL98" s="48" t="s">
        <v>143</v>
      </c>
      <c r="AM98" s="68">
        <v>448</v>
      </c>
      <c r="AN98" s="83">
        <v>259</v>
      </c>
      <c r="AO98" s="66">
        <f t="shared" si="24"/>
        <v>0.421875</v>
      </c>
      <c r="AW98" s="82">
        <f>AW97+1</f>
        <v>48</v>
      </c>
      <c r="AX98" s="48" t="s">
        <v>792</v>
      </c>
      <c r="AY98" s="68">
        <v>17</v>
      </c>
      <c r="AZ98" s="83">
        <v>10</v>
      </c>
      <c r="BA98" s="66">
        <f t="shared" si="25"/>
        <v>0.41176470588235292</v>
      </c>
    </row>
    <row r="99" spans="1:53">
      <c r="A99" s="48" t="s">
        <v>72</v>
      </c>
      <c r="B99" s="48" t="s">
        <v>274</v>
      </c>
      <c r="C99" s="68">
        <v>162</v>
      </c>
      <c r="D99" s="83">
        <v>83</v>
      </c>
      <c r="E99" s="66">
        <f t="shared" si="26"/>
        <v>0.48765432098765427</v>
      </c>
      <c r="G99" s="82">
        <f t="shared" si="27"/>
        <v>95</v>
      </c>
      <c r="H99" s="48" t="s">
        <v>212</v>
      </c>
      <c r="I99" s="68">
        <v>239</v>
      </c>
      <c r="J99" s="83">
        <v>135</v>
      </c>
      <c r="K99" s="66">
        <f t="shared" si="20"/>
        <v>0.43514644351464438</v>
      </c>
      <c r="AE99" s="82">
        <v>48</v>
      </c>
      <c r="AF99" s="48" t="s">
        <v>716</v>
      </c>
      <c r="AG99" s="68">
        <v>24</v>
      </c>
      <c r="AH99" s="83">
        <v>16</v>
      </c>
      <c r="AI99" s="66">
        <f t="shared" si="23"/>
        <v>0.33333333333333337</v>
      </c>
      <c r="AK99" s="82">
        <v>48</v>
      </c>
      <c r="AL99" s="48" t="s">
        <v>167</v>
      </c>
      <c r="AM99" s="68">
        <v>337</v>
      </c>
      <c r="AN99" s="83">
        <v>195</v>
      </c>
      <c r="AO99" s="66">
        <f t="shared" si="24"/>
        <v>0.42136498516320475</v>
      </c>
      <c r="AW99" s="82">
        <v>48</v>
      </c>
      <c r="AX99" s="48" t="s">
        <v>145</v>
      </c>
      <c r="AY99" s="68">
        <v>413</v>
      </c>
      <c r="AZ99" s="83">
        <v>244</v>
      </c>
      <c r="BA99" s="66">
        <f t="shared" si="25"/>
        <v>0.40920096852300247</v>
      </c>
    </row>
    <row r="100" spans="1:53">
      <c r="A100" s="48" t="s">
        <v>64</v>
      </c>
      <c r="B100" s="48" t="s">
        <v>825</v>
      </c>
      <c r="C100" s="68">
        <v>12</v>
      </c>
      <c r="D100" s="83">
        <v>3</v>
      </c>
      <c r="E100" s="66">
        <f t="shared" si="26"/>
        <v>0.75</v>
      </c>
      <c r="G100" s="82">
        <f t="shared" si="27"/>
        <v>96</v>
      </c>
      <c r="H100" s="48" t="s">
        <v>726</v>
      </c>
      <c r="I100" s="68">
        <v>23</v>
      </c>
      <c r="J100" s="83">
        <v>13</v>
      </c>
      <c r="K100" s="66">
        <f t="shared" si="20"/>
        <v>0.43478260869565222</v>
      </c>
      <c r="AE100" s="82">
        <f>AE99+1</f>
        <v>49</v>
      </c>
      <c r="AF100" s="48" t="s">
        <v>610</v>
      </c>
      <c r="AG100" s="68">
        <v>39</v>
      </c>
      <c r="AH100" s="83">
        <v>26</v>
      </c>
      <c r="AI100" s="66">
        <f t="shared" si="23"/>
        <v>0.33333333333333337</v>
      </c>
      <c r="AK100" s="82">
        <f>AK99+1</f>
        <v>49</v>
      </c>
      <c r="AL100" s="48" t="s">
        <v>778</v>
      </c>
      <c r="AM100" s="68">
        <v>19</v>
      </c>
      <c r="AN100" s="83">
        <v>11</v>
      </c>
      <c r="AO100" s="66">
        <f t="shared" si="24"/>
        <v>0.42105263157894735</v>
      </c>
      <c r="AW100" s="82">
        <f>AW99+1</f>
        <v>49</v>
      </c>
      <c r="AX100" s="48" t="s">
        <v>480</v>
      </c>
      <c r="AY100" s="68">
        <v>64</v>
      </c>
      <c r="AZ100" s="83">
        <v>38</v>
      </c>
      <c r="BA100" s="66">
        <f t="shared" si="25"/>
        <v>0.40625</v>
      </c>
    </row>
    <row r="101" spans="1:53">
      <c r="A101" s="48" t="s">
        <v>52</v>
      </c>
      <c r="B101" s="48" t="s">
        <v>157</v>
      </c>
      <c r="C101" s="68">
        <v>360</v>
      </c>
      <c r="D101" s="83">
        <v>191</v>
      </c>
      <c r="E101" s="66">
        <f t="shared" si="26"/>
        <v>0.46944444444444444</v>
      </c>
      <c r="G101" s="82">
        <f t="shared" si="27"/>
        <v>97</v>
      </c>
      <c r="H101" s="48" t="s">
        <v>406</v>
      </c>
      <c r="I101" s="68">
        <v>83</v>
      </c>
      <c r="J101" s="83">
        <v>47</v>
      </c>
      <c r="K101" s="66">
        <f t="shared" ref="K101:K132" si="30">1-(J101/I101)</f>
        <v>0.4337349397590361</v>
      </c>
      <c r="AE101" s="82">
        <v>49</v>
      </c>
      <c r="AF101" s="48" t="s">
        <v>553</v>
      </c>
      <c r="AG101" s="68">
        <v>49</v>
      </c>
      <c r="AH101" s="83">
        <v>33</v>
      </c>
      <c r="AI101" s="66">
        <f t="shared" ref="AI101:AI119" si="31">1-(AH101/AG101)</f>
        <v>0.32653061224489799</v>
      </c>
      <c r="AK101" s="82">
        <v>49</v>
      </c>
      <c r="AL101" s="48" t="s">
        <v>221</v>
      </c>
      <c r="AM101" s="68">
        <v>221</v>
      </c>
      <c r="AN101" s="83">
        <v>128</v>
      </c>
      <c r="AO101" s="66">
        <f t="shared" ref="AO101:AO132" si="32">1-(AN101/AM101)</f>
        <v>0.420814479638009</v>
      </c>
      <c r="AW101" s="82">
        <v>49</v>
      </c>
      <c r="AX101" s="48" t="s">
        <v>456</v>
      </c>
      <c r="AY101" s="68">
        <v>69</v>
      </c>
      <c r="AZ101" s="83">
        <v>41</v>
      </c>
      <c r="BA101" s="66">
        <f t="shared" ref="BA101:BA132" si="33">1-(AZ101/AY101)</f>
        <v>0.40579710144927539</v>
      </c>
    </row>
    <row r="102" spans="1:53">
      <c r="A102" s="48" t="s">
        <v>72</v>
      </c>
      <c r="B102" s="48" t="s">
        <v>270</v>
      </c>
      <c r="C102" s="68">
        <v>165</v>
      </c>
      <c r="D102" s="83">
        <v>97</v>
      </c>
      <c r="E102" s="66">
        <f t="shared" si="26"/>
        <v>0.41212121212121211</v>
      </c>
      <c r="G102" s="82">
        <f t="shared" si="27"/>
        <v>98</v>
      </c>
      <c r="H102" s="48" t="s">
        <v>255</v>
      </c>
      <c r="I102" s="68">
        <v>184</v>
      </c>
      <c r="J102" s="83">
        <v>105</v>
      </c>
      <c r="K102" s="66">
        <f t="shared" si="30"/>
        <v>0.42934782608695654</v>
      </c>
      <c r="AE102" s="82">
        <f>AE101+1</f>
        <v>50</v>
      </c>
      <c r="AF102" s="48" t="s">
        <v>683</v>
      </c>
      <c r="AG102" s="68">
        <v>28</v>
      </c>
      <c r="AH102" s="83">
        <v>19</v>
      </c>
      <c r="AI102" s="66">
        <f t="shared" si="31"/>
        <v>0.3214285714285714</v>
      </c>
      <c r="AK102" s="82">
        <f>AK101+1</f>
        <v>50</v>
      </c>
      <c r="AL102" s="48" t="s">
        <v>660</v>
      </c>
      <c r="AM102" s="68">
        <v>31</v>
      </c>
      <c r="AN102" s="83">
        <v>18</v>
      </c>
      <c r="AO102" s="66">
        <f t="shared" si="32"/>
        <v>0.41935483870967738</v>
      </c>
      <c r="AW102" s="82">
        <f>AW101+1</f>
        <v>50</v>
      </c>
      <c r="AX102" s="48" t="s">
        <v>422</v>
      </c>
      <c r="AY102" s="68">
        <v>77</v>
      </c>
      <c r="AZ102" s="83">
        <v>46</v>
      </c>
      <c r="BA102" s="66">
        <f t="shared" si="33"/>
        <v>0.40259740259740262</v>
      </c>
    </row>
    <row r="103" spans="1:53">
      <c r="A103" s="48" t="s">
        <v>52</v>
      </c>
      <c r="B103" s="48" t="s">
        <v>586</v>
      </c>
      <c r="C103" s="68">
        <v>42</v>
      </c>
      <c r="D103" s="83">
        <v>25</v>
      </c>
      <c r="E103" s="66">
        <f t="shared" si="26"/>
        <v>0.40476190476190477</v>
      </c>
      <c r="G103" s="82">
        <f t="shared" si="27"/>
        <v>99</v>
      </c>
      <c r="H103" s="48" t="s">
        <v>814</v>
      </c>
      <c r="I103" s="68">
        <v>14</v>
      </c>
      <c r="J103" s="83">
        <v>8</v>
      </c>
      <c r="K103" s="66">
        <f t="shared" si="30"/>
        <v>0.4285714285714286</v>
      </c>
      <c r="AE103" s="82">
        <v>50</v>
      </c>
      <c r="AF103" s="48" t="s">
        <v>774</v>
      </c>
      <c r="AG103" s="68">
        <v>19</v>
      </c>
      <c r="AH103" s="83">
        <v>13</v>
      </c>
      <c r="AI103" s="66">
        <f t="shared" si="31"/>
        <v>0.31578947368421051</v>
      </c>
      <c r="AK103" s="82">
        <v>50</v>
      </c>
      <c r="AL103" s="48" t="s">
        <v>336</v>
      </c>
      <c r="AM103" s="68">
        <v>118</v>
      </c>
      <c r="AN103" s="83">
        <v>69</v>
      </c>
      <c r="AO103" s="66">
        <f t="shared" si="32"/>
        <v>0.4152542372881356</v>
      </c>
      <c r="AW103" s="82">
        <v>50</v>
      </c>
      <c r="AX103" s="48" t="s">
        <v>570</v>
      </c>
      <c r="AY103" s="68">
        <v>45</v>
      </c>
      <c r="AZ103" s="83">
        <v>27</v>
      </c>
      <c r="BA103" s="66">
        <f t="shared" si="33"/>
        <v>0.4</v>
      </c>
    </row>
    <row r="104" spans="1:53">
      <c r="A104" s="48" t="s">
        <v>64</v>
      </c>
      <c r="B104" s="48" t="s">
        <v>842</v>
      </c>
      <c r="C104" s="68">
        <v>11</v>
      </c>
      <c r="D104" s="83">
        <v>13</v>
      </c>
      <c r="E104" s="66">
        <f t="shared" si="26"/>
        <v>-0.18181818181818188</v>
      </c>
      <c r="G104" s="82">
        <f t="shared" si="27"/>
        <v>100</v>
      </c>
      <c r="H104" s="48" t="s">
        <v>225</v>
      </c>
      <c r="I104" s="68">
        <v>213</v>
      </c>
      <c r="J104" s="83">
        <v>123</v>
      </c>
      <c r="K104" s="66">
        <f t="shared" si="30"/>
        <v>0.42253521126760563</v>
      </c>
      <c r="AE104" s="82">
        <f>AE103+1</f>
        <v>51</v>
      </c>
      <c r="AF104" s="48" t="s">
        <v>655</v>
      </c>
      <c r="AG104" s="68">
        <v>32</v>
      </c>
      <c r="AH104" s="83">
        <v>22</v>
      </c>
      <c r="AI104" s="66">
        <f t="shared" si="31"/>
        <v>0.3125</v>
      </c>
      <c r="AK104" s="82">
        <f>AK103+1</f>
        <v>51</v>
      </c>
      <c r="AL104" s="48" t="s">
        <v>394</v>
      </c>
      <c r="AM104" s="68">
        <v>87</v>
      </c>
      <c r="AN104" s="83">
        <v>51</v>
      </c>
      <c r="AO104" s="66">
        <f t="shared" si="32"/>
        <v>0.41379310344827591</v>
      </c>
      <c r="AW104" s="82">
        <f>AW103+1</f>
        <v>51</v>
      </c>
      <c r="AX104" s="48" t="s">
        <v>195</v>
      </c>
      <c r="AY104" s="68">
        <v>265</v>
      </c>
      <c r="AZ104" s="83">
        <v>159</v>
      </c>
      <c r="BA104" s="66">
        <f t="shared" si="33"/>
        <v>0.4</v>
      </c>
    </row>
    <row r="105" spans="1:53">
      <c r="A105" s="48" t="s">
        <v>79</v>
      </c>
      <c r="B105" s="48" t="s">
        <v>204</v>
      </c>
      <c r="C105" s="68">
        <v>255</v>
      </c>
      <c r="D105" s="83">
        <v>133</v>
      </c>
      <c r="E105" s="66">
        <f t="shared" si="26"/>
        <v>0.47843137254901957</v>
      </c>
      <c r="G105" s="82">
        <f t="shared" si="27"/>
        <v>101</v>
      </c>
      <c r="H105" s="48" t="s">
        <v>163</v>
      </c>
      <c r="I105" s="68">
        <v>349</v>
      </c>
      <c r="J105" s="83">
        <v>203</v>
      </c>
      <c r="K105" s="66">
        <f t="shared" si="30"/>
        <v>0.41833810888252154</v>
      </c>
      <c r="AE105" s="82">
        <v>51</v>
      </c>
      <c r="AF105" s="48" t="s">
        <v>538</v>
      </c>
      <c r="AG105" s="68">
        <v>52</v>
      </c>
      <c r="AH105" s="83">
        <v>36</v>
      </c>
      <c r="AI105" s="66">
        <f t="shared" si="31"/>
        <v>0.30769230769230771</v>
      </c>
      <c r="AK105" s="82">
        <v>51</v>
      </c>
      <c r="AL105" s="48" t="s">
        <v>432</v>
      </c>
      <c r="AM105" s="68">
        <v>75</v>
      </c>
      <c r="AN105" s="83">
        <v>44</v>
      </c>
      <c r="AO105" s="66">
        <f t="shared" si="32"/>
        <v>0.41333333333333333</v>
      </c>
      <c r="AW105" s="82">
        <v>51</v>
      </c>
      <c r="AX105" s="48" t="s">
        <v>811</v>
      </c>
      <c r="AY105" s="68">
        <v>15</v>
      </c>
      <c r="AZ105" s="83">
        <v>9</v>
      </c>
      <c r="BA105" s="66">
        <f t="shared" si="33"/>
        <v>0.4</v>
      </c>
    </row>
    <row r="106" spans="1:53" ht="14.25" customHeight="1">
      <c r="A106" s="48" t="s">
        <v>61</v>
      </c>
      <c r="B106" s="48" t="s">
        <v>244</v>
      </c>
      <c r="C106" s="68">
        <v>189</v>
      </c>
      <c r="D106" s="83">
        <v>52</v>
      </c>
      <c r="E106" s="66">
        <f t="shared" si="26"/>
        <v>0.72486772486772488</v>
      </c>
      <c r="G106" s="82">
        <f t="shared" si="27"/>
        <v>102</v>
      </c>
      <c r="H106" s="48" t="s">
        <v>690</v>
      </c>
      <c r="I106" s="68">
        <v>27</v>
      </c>
      <c r="J106" s="83">
        <v>16</v>
      </c>
      <c r="K106" s="66">
        <f t="shared" si="30"/>
        <v>0.40740740740740744</v>
      </c>
      <c r="AE106" s="82">
        <f>AE105+1</f>
        <v>52</v>
      </c>
      <c r="AF106" s="48" t="s">
        <v>517</v>
      </c>
      <c r="AG106" s="68">
        <v>56</v>
      </c>
      <c r="AH106" s="83">
        <v>40</v>
      </c>
      <c r="AI106" s="66">
        <f t="shared" si="31"/>
        <v>0.2857142857142857</v>
      </c>
      <c r="AK106" s="82">
        <f>AK105+1</f>
        <v>52</v>
      </c>
      <c r="AL106" s="48" t="s">
        <v>270</v>
      </c>
      <c r="AM106" s="68">
        <v>165</v>
      </c>
      <c r="AN106" s="83">
        <v>97</v>
      </c>
      <c r="AO106" s="66">
        <f t="shared" si="32"/>
        <v>0.41212121212121211</v>
      </c>
      <c r="AW106" s="82">
        <f>AW105+1</f>
        <v>52</v>
      </c>
      <c r="AX106" s="48" t="s">
        <v>760</v>
      </c>
      <c r="AY106" s="68">
        <v>20</v>
      </c>
      <c r="AZ106" s="83">
        <v>12</v>
      </c>
      <c r="BA106" s="66">
        <f t="shared" si="33"/>
        <v>0.4</v>
      </c>
    </row>
    <row r="107" spans="1:53" ht="14.25" customHeight="1">
      <c r="A107" s="48" t="s">
        <v>79</v>
      </c>
      <c r="B107" s="48" t="s">
        <v>624</v>
      </c>
      <c r="C107" s="68">
        <v>35</v>
      </c>
      <c r="D107" s="83">
        <v>21</v>
      </c>
      <c r="E107" s="66">
        <f t="shared" si="26"/>
        <v>0.4</v>
      </c>
      <c r="G107" s="82">
        <f t="shared" si="27"/>
        <v>103</v>
      </c>
      <c r="H107" s="48" t="s">
        <v>586</v>
      </c>
      <c r="I107" s="68">
        <v>42</v>
      </c>
      <c r="J107" s="83">
        <v>25</v>
      </c>
      <c r="K107" s="66">
        <f t="shared" si="30"/>
        <v>0.40476190476190477</v>
      </c>
      <c r="AE107" s="82">
        <v>52</v>
      </c>
      <c r="AF107" s="48" t="s">
        <v>311</v>
      </c>
      <c r="AG107" s="68">
        <v>133</v>
      </c>
      <c r="AH107" s="83">
        <v>96</v>
      </c>
      <c r="AI107" s="66">
        <f t="shared" si="31"/>
        <v>0.27819548872180455</v>
      </c>
      <c r="AK107" s="82">
        <v>52</v>
      </c>
      <c r="AL107" s="48" t="s">
        <v>790</v>
      </c>
      <c r="AM107" s="68">
        <v>17</v>
      </c>
      <c r="AN107" s="83">
        <v>10</v>
      </c>
      <c r="AO107" s="66">
        <f t="shared" si="32"/>
        <v>0.41176470588235292</v>
      </c>
      <c r="AW107" s="82">
        <v>52</v>
      </c>
      <c r="AX107" s="48" t="s">
        <v>650</v>
      </c>
      <c r="AY107" s="68">
        <v>33</v>
      </c>
      <c r="AZ107" s="83">
        <v>20</v>
      </c>
      <c r="BA107" s="66">
        <f t="shared" si="33"/>
        <v>0.39393939393939392</v>
      </c>
    </row>
    <row r="108" spans="1:53">
      <c r="A108" s="48" t="s">
        <v>72</v>
      </c>
      <c r="B108" s="48" t="s">
        <v>477</v>
      </c>
      <c r="C108" s="68">
        <v>64</v>
      </c>
      <c r="D108" s="83">
        <v>41</v>
      </c>
      <c r="E108" s="66">
        <f t="shared" si="26"/>
        <v>0.359375</v>
      </c>
      <c r="G108" s="82">
        <f t="shared" si="27"/>
        <v>104</v>
      </c>
      <c r="H108" s="48" t="s">
        <v>436</v>
      </c>
      <c r="I108" s="68">
        <v>73</v>
      </c>
      <c r="J108" s="83">
        <v>44</v>
      </c>
      <c r="K108" s="66">
        <f t="shared" si="30"/>
        <v>0.39726027397260277</v>
      </c>
      <c r="AE108" s="82">
        <f>AE107+1</f>
        <v>53</v>
      </c>
      <c r="AF108" s="48" t="s">
        <v>847</v>
      </c>
      <c r="AG108" s="68">
        <v>11</v>
      </c>
      <c r="AH108" s="83">
        <v>8</v>
      </c>
      <c r="AI108" s="66">
        <f t="shared" si="31"/>
        <v>0.27272727272727271</v>
      </c>
      <c r="AK108" s="82">
        <f>AK107+1</f>
        <v>53</v>
      </c>
      <c r="AL108" s="48" t="s">
        <v>733</v>
      </c>
      <c r="AM108" s="68">
        <v>22</v>
      </c>
      <c r="AN108" s="83">
        <v>13</v>
      </c>
      <c r="AO108" s="66">
        <f t="shared" si="32"/>
        <v>0.40909090909090906</v>
      </c>
      <c r="AW108" s="82">
        <f>AW107+1</f>
        <v>53</v>
      </c>
      <c r="AX108" s="48" t="s">
        <v>339</v>
      </c>
      <c r="AY108" s="68">
        <v>117</v>
      </c>
      <c r="AZ108" s="83">
        <v>71</v>
      </c>
      <c r="BA108" s="66">
        <f t="shared" si="33"/>
        <v>0.39316239316239321</v>
      </c>
    </row>
    <row r="109" spans="1:53">
      <c r="A109" s="48" t="s">
        <v>52</v>
      </c>
      <c r="B109" s="48" t="s">
        <v>466</v>
      </c>
      <c r="C109" s="68">
        <v>66</v>
      </c>
      <c r="D109" s="83">
        <v>27</v>
      </c>
      <c r="E109" s="66">
        <f t="shared" si="26"/>
        <v>0.59090909090909083</v>
      </c>
      <c r="G109" s="82">
        <f t="shared" si="27"/>
        <v>105</v>
      </c>
      <c r="H109" s="48" t="s">
        <v>266</v>
      </c>
      <c r="I109" s="68">
        <v>168</v>
      </c>
      <c r="J109" s="83">
        <v>102</v>
      </c>
      <c r="K109" s="66">
        <f t="shared" si="30"/>
        <v>0.3928571428571429</v>
      </c>
      <c r="AE109" s="82">
        <v>53</v>
      </c>
      <c r="AF109" s="48" t="s">
        <v>637</v>
      </c>
      <c r="AG109" s="68">
        <v>34</v>
      </c>
      <c r="AH109" s="83">
        <v>25</v>
      </c>
      <c r="AI109" s="66">
        <f t="shared" si="31"/>
        <v>0.26470588235294112</v>
      </c>
      <c r="AK109" s="82">
        <v>53</v>
      </c>
      <c r="AL109" s="48" t="s">
        <v>166</v>
      </c>
      <c r="AM109" s="68">
        <v>341</v>
      </c>
      <c r="AN109" s="83">
        <v>202</v>
      </c>
      <c r="AO109" s="66">
        <f t="shared" si="32"/>
        <v>0.40762463343108502</v>
      </c>
      <c r="AW109" s="82">
        <v>53</v>
      </c>
      <c r="AX109" s="48" t="s">
        <v>581</v>
      </c>
      <c r="AY109" s="68">
        <v>44</v>
      </c>
      <c r="AZ109" s="83">
        <v>27</v>
      </c>
      <c r="BA109" s="66">
        <f t="shared" si="33"/>
        <v>0.38636363636363635</v>
      </c>
    </row>
    <row r="110" spans="1:53">
      <c r="A110" s="48" t="s">
        <v>72</v>
      </c>
      <c r="B110" s="48" t="s">
        <v>294</v>
      </c>
      <c r="C110" s="68">
        <v>143</v>
      </c>
      <c r="D110" s="83">
        <v>90</v>
      </c>
      <c r="E110" s="66">
        <f t="shared" si="26"/>
        <v>0.37062937062937062</v>
      </c>
      <c r="G110" s="82">
        <f t="shared" si="27"/>
        <v>106</v>
      </c>
      <c r="H110" s="48" t="s">
        <v>567</v>
      </c>
      <c r="I110" s="68">
        <v>46</v>
      </c>
      <c r="J110" s="83">
        <v>28</v>
      </c>
      <c r="K110" s="66">
        <f t="shared" si="30"/>
        <v>0.39130434782608692</v>
      </c>
      <c r="AE110" s="82">
        <f>AE109+1</f>
        <v>54</v>
      </c>
      <c r="AF110" s="48" t="s">
        <v>904</v>
      </c>
      <c r="AG110" s="68">
        <v>4</v>
      </c>
      <c r="AH110" s="83">
        <v>3</v>
      </c>
      <c r="AI110" s="66">
        <f t="shared" si="31"/>
        <v>0.25</v>
      </c>
      <c r="AK110" s="82">
        <f>AK109+1</f>
        <v>54</v>
      </c>
      <c r="AL110" s="48" t="s">
        <v>383</v>
      </c>
      <c r="AM110" s="68">
        <v>91</v>
      </c>
      <c r="AN110" s="83">
        <v>54</v>
      </c>
      <c r="AO110" s="66">
        <f t="shared" si="32"/>
        <v>0.40659340659340659</v>
      </c>
      <c r="AW110" s="82">
        <f>AW109+1</f>
        <v>54</v>
      </c>
      <c r="AX110" s="48" t="s">
        <v>501</v>
      </c>
      <c r="AY110" s="68">
        <v>60</v>
      </c>
      <c r="AZ110" s="83">
        <v>37</v>
      </c>
      <c r="BA110" s="66">
        <f t="shared" si="33"/>
        <v>0.3833333333333333</v>
      </c>
    </row>
    <row r="111" spans="1:53">
      <c r="A111" s="48" t="s">
        <v>1452</v>
      </c>
      <c r="B111" s="48" t="s">
        <v>601</v>
      </c>
      <c r="C111" s="68">
        <v>40</v>
      </c>
      <c r="D111" s="83">
        <v>19</v>
      </c>
      <c r="E111" s="66">
        <f t="shared" si="26"/>
        <v>0.52500000000000002</v>
      </c>
      <c r="G111" s="82">
        <f t="shared" si="27"/>
        <v>107</v>
      </c>
      <c r="H111" s="48" t="s">
        <v>136</v>
      </c>
      <c r="I111" s="68">
        <v>473</v>
      </c>
      <c r="J111" s="83">
        <v>289</v>
      </c>
      <c r="K111" s="66">
        <f t="shared" si="30"/>
        <v>0.38900634249471455</v>
      </c>
      <c r="AE111" s="82">
        <v>54</v>
      </c>
      <c r="AF111" s="48" t="s">
        <v>437</v>
      </c>
      <c r="AG111" s="68">
        <v>73</v>
      </c>
      <c r="AH111" s="83">
        <v>57</v>
      </c>
      <c r="AI111" s="66">
        <f t="shared" si="31"/>
        <v>0.21917808219178081</v>
      </c>
      <c r="AK111" s="82">
        <v>54</v>
      </c>
      <c r="AL111" s="48" t="s">
        <v>561</v>
      </c>
      <c r="AM111" s="68">
        <v>47</v>
      </c>
      <c r="AN111" s="83">
        <v>28</v>
      </c>
      <c r="AO111" s="66">
        <f t="shared" si="32"/>
        <v>0.4042553191489362</v>
      </c>
      <c r="AW111" s="82">
        <v>54</v>
      </c>
      <c r="AX111" s="48" t="s">
        <v>634</v>
      </c>
      <c r="AY111" s="68">
        <v>34</v>
      </c>
      <c r="AZ111" s="83">
        <v>21</v>
      </c>
      <c r="BA111" s="66">
        <f t="shared" si="33"/>
        <v>0.38235294117647056</v>
      </c>
    </row>
    <row r="112" spans="1:53">
      <c r="A112" s="48" t="s">
        <v>56</v>
      </c>
      <c r="B112" s="48" t="s">
        <v>763</v>
      </c>
      <c r="C112" s="68">
        <v>19</v>
      </c>
      <c r="D112" s="83">
        <v>9</v>
      </c>
      <c r="E112" s="66">
        <f t="shared" si="26"/>
        <v>0.52631578947368429</v>
      </c>
      <c r="G112" s="82">
        <f t="shared" si="27"/>
        <v>108</v>
      </c>
      <c r="H112" s="48" t="s">
        <v>513</v>
      </c>
      <c r="I112" s="68">
        <v>57</v>
      </c>
      <c r="J112" s="83">
        <v>35</v>
      </c>
      <c r="K112" s="66">
        <f t="shared" si="30"/>
        <v>0.38596491228070173</v>
      </c>
      <c r="AE112" s="82">
        <f>AE111+1</f>
        <v>55</v>
      </c>
      <c r="AF112" s="48" t="s">
        <v>723</v>
      </c>
      <c r="AG112" s="68">
        <v>24</v>
      </c>
      <c r="AH112" s="83">
        <v>19</v>
      </c>
      <c r="AI112" s="66">
        <f t="shared" si="31"/>
        <v>0.20833333333333337</v>
      </c>
      <c r="AK112" s="82">
        <f>AK111+1</f>
        <v>55</v>
      </c>
      <c r="AL112" s="48" t="s">
        <v>280</v>
      </c>
      <c r="AM112" s="68">
        <v>156</v>
      </c>
      <c r="AN112" s="83">
        <v>93</v>
      </c>
      <c r="AO112" s="66">
        <f t="shared" si="32"/>
        <v>0.40384615384615385</v>
      </c>
      <c r="AW112" s="82">
        <f>AW111+1</f>
        <v>55</v>
      </c>
      <c r="AX112" s="48" t="s">
        <v>159</v>
      </c>
      <c r="AY112" s="68">
        <v>358</v>
      </c>
      <c r="AZ112" s="83">
        <v>222</v>
      </c>
      <c r="BA112" s="66">
        <f t="shared" si="33"/>
        <v>0.37988826815642462</v>
      </c>
    </row>
    <row r="113" spans="1:53">
      <c r="A113" s="48" t="s">
        <v>52</v>
      </c>
      <c r="B113" s="48" t="s">
        <v>363</v>
      </c>
      <c r="C113" s="68">
        <v>104</v>
      </c>
      <c r="D113" s="83">
        <v>42</v>
      </c>
      <c r="E113" s="66">
        <f t="shared" si="26"/>
        <v>0.59615384615384615</v>
      </c>
      <c r="G113" s="82">
        <f t="shared" si="27"/>
        <v>109</v>
      </c>
      <c r="H113" s="48" t="s">
        <v>633</v>
      </c>
      <c r="I113" s="68">
        <v>34</v>
      </c>
      <c r="J113" s="83">
        <v>21</v>
      </c>
      <c r="K113" s="66">
        <f t="shared" si="30"/>
        <v>0.38235294117647056</v>
      </c>
      <c r="AE113" s="82">
        <v>55</v>
      </c>
      <c r="AF113" s="48" t="s">
        <v>822</v>
      </c>
      <c r="AG113" s="68">
        <v>13</v>
      </c>
      <c r="AH113" s="83">
        <v>11</v>
      </c>
      <c r="AI113" s="66">
        <f t="shared" si="31"/>
        <v>0.15384615384615385</v>
      </c>
      <c r="AK113" s="82">
        <v>55</v>
      </c>
      <c r="AL113" s="48" t="s">
        <v>500</v>
      </c>
      <c r="AM113" s="68">
        <v>60</v>
      </c>
      <c r="AN113" s="83">
        <v>36</v>
      </c>
      <c r="AO113" s="66">
        <f t="shared" si="32"/>
        <v>0.4</v>
      </c>
      <c r="AW113" s="82">
        <v>55</v>
      </c>
      <c r="AX113" s="48" t="s">
        <v>498</v>
      </c>
      <c r="AY113" s="68">
        <v>61</v>
      </c>
      <c r="AZ113" s="83">
        <v>38</v>
      </c>
      <c r="BA113" s="66">
        <f t="shared" si="33"/>
        <v>0.37704918032786883</v>
      </c>
    </row>
    <row r="114" spans="1:53">
      <c r="A114" s="48" t="s">
        <v>52</v>
      </c>
      <c r="B114" s="48" t="s">
        <v>124</v>
      </c>
      <c r="C114" s="68">
        <v>587</v>
      </c>
      <c r="D114" s="83">
        <v>318</v>
      </c>
      <c r="E114" s="66">
        <f t="shared" si="26"/>
        <v>0.45826235093696766</v>
      </c>
      <c r="G114" s="82">
        <f t="shared" si="27"/>
        <v>110</v>
      </c>
      <c r="H114" s="48" t="s">
        <v>643</v>
      </c>
      <c r="I114" s="68">
        <v>34</v>
      </c>
      <c r="J114" s="83">
        <v>21</v>
      </c>
      <c r="K114" s="66">
        <f t="shared" si="30"/>
        <v>0.38235294117647056</v>
      </c>
      <c r="AE114" s="82">
        <f>AE113+1</f>
        <v>56</v>
      </c>
      <c r="AF114" s="48" t="s">
        <v>544</v>
      </c>
      <c r="AG114" s="68">
        <v>51</v>
      </c>
      <c r="AH114" s="83">
        <v>44</v>
      </c>
      <c r="AI114" s="66">
        <f t="shared" si="31"/>
        <v>0.13725490196078427</v>
      </c>
      <c r="AK114" s="82">
        <f>AK113+1</f>
        <v>56</v>
      </c>
      <c r="AL114" s="48" t="s">
        <v>812</v>
      </c>
      <c r="AM114" s="68">
        <v>15</v>
      </c>
      <c r="AN114" s="83">
        <v>9</v>
      </c>
      <c r="AO114" s="66">
        <f t="shared" si="32"/>
        <v>0.4</v>
      </c>
      <c r="AW114" s="82">
        <f>AW113+1</f>
        <v>56</v>
      </c>
      <c r="AX114" s="48" t="s">
        <v>304</v>
      </c>
      <c r="AY114" s="68">
        <v>136</v>
      </c>
      <c r="AZ114" s="83">
        <v>85</v>
      </c>
      <c r="BA114" s="66">
        <f t="shared" si="33"/>
        <v>0.375</v>
      </c>
    </row>
    <row r="115" spans="1:53">
      <c r="A115" s="48" t="s">
        <v>58</v>
      </c>
      <c r="B115" s="48" t="s">
        <v>702</v>
      </c>
      <c r="C115" s="68">
        <v>26</v>
      </c>
      <c r="D115" s="83">
        <v>9</v>
      </c>
      <c r="E115" s="66">
        <f t="shared" si="26"/>
        <v>0.65384615384615385</v>
      </c>
      <c r="G115" s="82">
        <f t="shared" si="27"/>
        <v>111</v>
      </c>
      <c r="H115" s="48" t="s">
        <v>284</v>
      </c>
      <c r="I115" s="68">
        <v>152</v>
      </c>
      <c r="J115" s="83">
        <v>95</v>
      </c>
      <c r="K115" s="66">
        <f t="shared" si="30"/>
        <v>0.375</v>
      </c>
      <c r="AE115" s="82">
        <v>56</v>
      </c>
      <c r="AF115" s="48" t="s">
        <v>761</v>
      </c>
      <c r="AG115" s="68">
        <v>20</v>
      </c>
      <c r="AH115" s="83">
        <v>19</v>
      </c>
      <c r="AI115" s="66">
        <f t="shared" si="31"/>
        <v>5.0000000000000044E-2</v>
      </c>
      <c r="AK115" s="82">
        <v>56</v>
      </c>
      <c r="AL115" s="48" t="s">
        <v>864</v>
      </c>
      <c r="AM115" s="68">
        <v>10</v>
      </c>
      <c r="AN115" s="83">
        <v>6</v>
      </c>
      <c r="AO115" s="66">
        <f t="shared" si="32"/>
        <v>0.4</v>
      </c>
      <c r="AW115" s="82">
        <v>56</v>
      </c>
      <c r="AX115" s="48" t="s">
        <v>374</v>
      </c>
      <c r="AY115" s="68">
        <v>96</v>
      </c>
      <c r="AZ115" s="83">
        <v>60</v>
      </c>
      <c r="BA115" s="66">
        <f t="shared" si="33"/>
        <v>0.375</v>
      </c>
    </row>
    <row r="116" spans="1:53">
      <c r="A116" s="48" t="s">
        <v>58</v>
      </c>
      <c r="B116" s="48" t="s">
        <v>779</v>
      </c>
      <c r="C116" s="68">
        <v>18</v>
      </c>
      <c r="D116" s="83">
        <v>10</v>
      </c>
      <c r="E116" s="66">
        <f t="shared" si="26"/>
        <v>0.44444444444444442</v>
      </c>
      <c r="G116" s="82">
        <f t="shared" si="27"/>
        <v>112</v>
      </c>
      <c r="H116" s="48" t="s">
        <v>268</v>
      </c>
      <c r="I116" s="68">
        <v>166</v>
      </c>
      <c r="J116" s="83">
        <v>104</v>
      </c>
      <c r="K116" s="66">
        <f t="shared" si="30"/>
        <v>0.37349397590361444</v>
      </c>
      <c r="AE116" s="82">
        <f>AE115+1</f>
        <v>57</v>
      </c>
      <c r="AF116" s="48" t="s">
        <v>817</v>
      </c>
      <c r="AG116" s="68">
        <v>14</v>
      </c>
      <c r="AH116" s="83">
        <v>16</v>
      </c>
      <c r="AI116" s="66">
        <f t="shared" si="31"/>
        <v>-0.14285714285714279</v>
      </c>
      <c r="AK116" s="82">
        <f>AK115+1</f>
        <v>57</v>
      </c>
      <c r="AL116" s="48" t="s">
        <v>108</v>
      </c>
      <c r="AM116" s="68">
        <v>733</v>
      </c>
      <c r="AN116" s="83">
        <v>440</v>
      </c>
      <c r="AO116" s="66">
        <f t="shared" si="32"/>
        <v>0.39972714870395631</v>
      </c>
      <c r="AW116" s="82">
        <f>AW115+1</f>
        <v>57</v>
      </c>
      <c r="AX116" s="48" t="s">
        <v>656</v>
      </c>
      <c r="AY116" s="68">
        <v>32</v>
      </c>
      <c r="AZ116" s="83">
        <v>20</v>
      </c>
      <c r="BA116" s="66">
        <f t="shared" si="33"/>
        <v>0.375</v>
      </c>
    </row>
    <row r="117" spans="1:53">
      <c r="A117" s="48" t="s">
        <v>72</v>
      </c>
      <c r="B117" s="48" t="s">
        <v>280</v>
      </c>
      <c r="C117" s="68">
        <v>156</v>
      </c>
      <c r="D117" s="83">
        <v>93</v>
      </c>
      <c r="E117" s="66">
        <f t="shared" si="26"/>
        <v>0.40384615384615385</v>
      </c>
      <c r="G117" s="82">
        <f t="shared" si="27"/>
        <v>113</v>
      </c>
      <c r="H117" s="48" t="s">
        <v>491</v>
      </c>
      <c r="I117" s="68">
        <v>62</v>
      </c>
      <c r="J117" s="83">
        <v>39</v>
      </c>
      <c r="K117" s="66">
        <f t="shared" si="30"/>
        <v>0.37096774193548387</v>
      </c>
      <c r="AE117" s="82">
        <v>57</v>
      </c>
      <c r="AF117" s="48" t="s">
        <v>842</v>
      </c>
      <c r="AG117" s="68">
        <v>11</v>
      </c>
      <c r="AH117" s="83">
        <v>13</v>
      </c>
      <c r="AI117" s="66">
        <f t="shared" si="31"/>
        <v>-0.18181818181818188</v>
      </c>
      <c r="AK117" s="82">
        <v>57</v>
      </c>
      <c r="AL117" s="48" t="s">
        <v>161</v>
      </c>
      <c r="AM117" s="68">
        <v>355</v>
      </c>
      <c r="AN117" s="83">
        <v>214</v>
      </c>
      <c r="AO117" s="66">
        <f t="shared" si="32"/>
        <v>0.39718309859154932</v>
      </c>
      <c r="AW117" s="82">
        <v>57</v>
      </c>
      <c r="AX117" s="48" t="s">
        <v>541</v>
      </c>
      <c r="AY117" s="68">
        <v>51</v>
      </c>
      <c r="AZ117" s="83">
        <v>32</v>
      </c>
      <c r="BA117" s="66">
        <f t="shared" si="33"/>
        <v>0.37254901960784315</v>
      </c>
    </row>
    <row r="118" spans="1:53">
      <c r="A118" s="48" t="s">
        <v>72</v>
      </c>
      <c r="B118" s="48" t="s">
        <v>764</v>
      </c>
      <c r="C118" s="68">
        <v>19</v>
      </c>
      <c r="D118" s="83">
        <v>14</v>
      </c>
      <c r="E118" s="66">
        <f t="shared" si="26"/>
        <v>0.26315789473684215</v>
      </c>
      <c r="G118" s="82">
        <f t="shared" si="27"/>
        <v>114</v>
      </c>
      <c r="H118" s="48" t="s">
        <v>321</v>
      </c>
      <c r="I118" s="68">
        <v>126</v>
      </c>
      <c r="J118" s="83">
        <v>80</v>
      </c>
      <c r="K118" s="66">
        <f t="shared" si="30"/>
        <v>0.36507936507936511</v>
      </c>
      <c r="AE118" s="82">
        <f>AE117+1</f>
        <v>58</v>
      </c>
      <c r="AF118" s="48" t="s">
        <v>889</v>
      </c>
      <c r="AG118" s="68">
        <v>6</v>
      </c>
      <c r="AH118" s="83">
        <v>9</v>
      </c>
      <c r="AI118" s="66">
        <f t="shared" si="31"/>
        <v>-0.5</v>
      </c>
      <c r="AK118" s="82">
        <f>AK117+1</f>
        <v>58</v>
      </c>
      <c r="AL118" s="48" t="s">
        <v>508</v>
      </c>
      <c r="AM118" s="68">
        <v>58</v>
      </c>
      <c r="AN118" s="83">
        <v>35</v>
      </c>
      <c r="AO118" s="66">
        <f t="shared" si="32"/>
        <v>0.39655172413793105</v>
      </c>
      <c r="AW118" s="82">
        <f>AW117+1</f>
        <v>58</v>
      </c>
      <c r="AX118" s="48" t="s">
        <v>412</v>
      </c>
      <c r="AY118" s="68">
        <v>81</v>
      </c>
      <c r="AZ118" s="83">
        <v>51</v>
      </c>
      <c r="BA118" s="66">
        <f t="shared" si="33"/>
        <v>0.37037037037037035</v>
      </c>
    </row>
    <row r="119" spans="1:53">
      <c r="A119" s="48" t="s">
        <v>72</v>
      </c>
      <c r="B119" s="48" t="s">
        <v>200</v>
      </c>
      <c r="C119" s="68">
        <v>260</v>
      </c>
      <c r="D119" s="83">
        <v>110</v>
      </c>
      <c r="E119" s="66">
        <f t="shared" si="26"/>
        <v>0.57692307692307687</v>
      </c>
      <c r="G119" s="82">
        <f t="shared" si="27"/>
        <v>115</v>
      </c>
      <c r="H119" s="48" t="s">
        <v>353</v>
      </c>
      <c r="I119" s="68">
        <v>108</v>
      </c>
      <c r="J119" s="83">
        <v>69</v>
      </c>
      <c r="K119" s="66">
        <f t="shared" si="30"/>
        <v>0.36111111111111116</v>
      </c>
      <c r="AE119" s="274" t="s">
        <v>42</v>
      </c>
      <c r="AF119" s="274"/>
      <c r="AG119" s="84">
        <f>SUM(AG5:AG118)</f>
        <v>18335</v>
      </c>
      <c r="AH119" s="84">
        <f>SUM(AH5:AH118)</f>
        <v>8578</v>
      </c>
      <c r="AI119" s="85">
        <f t="shared" si="31"/>
        <v>0.53215162257976545</v>
      </c>
      <c r="AK119" s="82">
        <v>58</v>
      </c>
      <c r="AL119" s="48" t="s">
        <v>398</v>
      </c>
      <c r="AM119" s="68">
        <v>86</v>
      </c>
      <c r="AN119" s="83">
        <v>52</v>
      </c>
      <c r="AO119" s="66">
        <f t="shared" si="32"/>
        <v>0.39534883720930236</v>
      </c>
      <c r="AW119" s="82">
        <v>58</v>
      </c>
      <c r="AX119" s="48" t="s">
        <v>193</v>
      </c>
      <c r="AY119" s="68">
        <v>270</v>
      </c>
      <c r="AZ119" s="83">
        <v>170</v>
      </c>
      <c r="BA119" s="66">
        <f t="shared" si="33"/>
        <v>0.37037037037037035</v>
      </c>
    </row>
    <row r="120" spans="1:53">
      <c r="A120" s="48" t="s">
        <v>72</v>
      </c>
      <c r="B120" s="48" t="s">
        <v>137</v>
      </c>
      <c r="C120" s="68">
        <v>471</v>
      </c>
      <c r="D120" s="83">
        <v>272</v>
      </c>
      <c r="E120" s="66">
        <f t="shared" si="26"/>
        <v>0.42250530785562634</v>
      </c>
      <c r="G120" s="82">
        <f t="shared" si="27"/>
        <v>116</v>
      </c>
      <c r="H120" s="48" t="s">
        <v>592</v>
      </c>
      <c r="I120" s="68">
        <v>42</v>
      </c>
      <c r="J120" s="83">
        <v>27</v>
      </c>
      <c r="K120" s="66">
        <f t="shared" si="30"/>
        <v>0.3571428571428571</v>
      </c>
      <c r="AK120" s="82">
        <f>AK119+1</f>
        <v>59</v>
      </c>
      <c r="AL120" s="48" t="s">
        <v>168</v>
      </c>
      <c r="AM120" s="68">
        <v>329</v>
      </c>
      <c r="AN120" s="83">
        <v>199</v>
      </c>
      <c r="AO120" s="66">
        <f t="shared" si="32"/>
        <v>0.39513677811550152</v>
      </c>
      <c r="AW120" s="82">
        <f>AW119+1</f>
        <v>59</v>
      </c>
      <c r="AX120" s="48" t="s">
        <v>476</v>
      </c>
      <c r="AY120" s="68">
        <v>65</v>
      </c>
      <c r="AZ120" s="83">
        <v>41</v>
      </c>
      <c r="BA120" s="66">
        <f t="shared" si="33"/>
        <v>0.36923076923076925</v>
      </c>
    </row>
    <row r="121" spans="1:53">
      <c r="A121" s="48" t="s">
        <v>72</v>
      </c>
      <c r="B121" s="48" t="s">
        <v>196</v>
      </c>
      <c r="C121" s="68">
        <v>264</v>
      </c>
      <c r="D121" s="83">
        <v>148</v>
      </c>
      <c r="E121" s="66">
        <f t="shared" si="26"/>
        <v>0.43939393939393945</v>
      </c>
      <c r="G121" s="82">
        <f t="shared" si="27"/>
        <v>117</v>
      </c>
      <c r="H121" s="48" t="s">
        <v>782</v>
      </c>
      <c r="I121" s="68">
        <v>18</v>
      </c>
      <c r="J121" s="83">
        <v>12</v>
      </c>
      <c r="K121" s="66">
        <f t="shared" si="30"/>
        <v>0.33333333333333337</v>
      </c>
      <c r="AK121" s="82">
        <v>59</v>
      </c>
      <c r="AL121" s="48" t="s">
        <v>366</v>
      </c>
      <c r="AM121" s="68">
        <v>102</v>
      </c>
      <c r="AN121" s="83">
        <v>62</v>
      </c>
      <c r="AO121" s="66">
        <f t="shared" si="32"/>
        <v>0.39215686274509809</v>
      </c>
      <c r="AW121" s="82">
        <v>59</v>
      </c>
      <c r="AX121" s="48" t="s">
        <v>762</v>
      </c>
      <c r="AY121" s="68">
        <v>19</v>
      </c>
      <c r="AZ121" s="83">
        <v>12</v>
      </c>
      <c r="BA121" s="66">
        <f t="shared" si="33"/>
        <v>0.36842105263157898</v>
      </c>
    </row>
    <row r="122" spans="1:53">
      <c r="A122" s="48" t="s">
        <v>64</v>
      </c>
      <c r="B122" s="48" t="s">
        <v>717</v>
      </c>
      <c r="C122" s="68">
        <v>24</v>
      </c>
      <c r="D122" s="83">
        <v>13</v>
      </c>
      <c r="E122" s="66">
        <f t="shared" si="26"/>
        <v>0.45833333333333337</v>
      </c>
      <c r="G122" s="82">
        <f t="shared" si="27"/>
        <v>118</v>
      </c>
      <c r="H122" s="48" t="s">
        <v>748</v>
      </c>
      <c r="I122" s="68">
        <v>21</v>
      </c>
      <c r="J122" s="83">
        <v>14</v>
      </c>
      <c r="K122" s="66">
        <f t="shared" si="30"/>
        <v>0.33333333333333337</v>
      </c>
      <c r="AK122" s="82">
        <f>AK121+1</f>
        <v>60</v>
      </c>
      <c r="AL122" s="48" t="s">
        <v>236</v>
      </c>
      <c r="AM122" s="68">
        <v>199</v>
      </c>
      <c r="AN122" s="83">
        <v>121</v>
      </c>
      <c r="AO122" s="66">
        <f t="shared" si="32"/>
        <v>0.39195979899497491</v>
      </c>
      <c r="AW122" s="82">
        <f>AW121+1</f>
        <v>60</v>
      </c>
      <c r="AX122" s="48" t="s">
        <v>843</v>
      </c>
      <c r="AY122" s="68">
        <v>11</v>
      </c>
      <c r="AZ122" s="83">
        <v>7</v>
      </c>
      <c r="BA122" s="66">
        <f t="shared" si="33"/>
        <v>0.36363636363636365</v>
      </c>
    </row>
    <row r="123" spans="1:53">
      <c r="A123" s="48" t="s">
        <v>72</v>
      </c>
      <c r="B123" s="48" t="s">
        <v>239</v>
      </c>
      <c r="C123" s="68">
        <v>198</v>
      </c>
      <c r="D123" s="83">
        <v>95</v>
      </c>
      <c r="E123" s="66">
        <f t="shared" si="26"/>
        <v>0.52020202020202022</v>
      </c>
      <c r="G123" s="82">
        <f t="shared" si="27"/>
        <v>119</v>
      </c>
      <c r="H123" s="48" t="s">
        <v>582</v>
      </c>
      <c r="I123" s="68">
        <v>43</v>
      </c>
      <c r="J123" s="83">
        <v>29</v>
      </c>
      <c r="K123" s="66">
        <f t="shared" si="30"/>
        <v>0.32558139534883723</v>
      </c>
      <c r="AK123" s="82">
        <v>60</v>
      </c>
      <c r="AL123" s="48" t="s">
        <v>600</v>
      </c>
      <c r="AM123" s="68">
        <v>41</v>
      </c>
      <c r="AN123" s="83">
        <v>25</v>
      </c>
      <c r="AO123" s="66">
        <f t="shared" si="32"/>
        <v>0.3902439024390244</v>
      </c>
      <c r="AW123" s="82">
        <v>60</v>
      </c>
      <c r="AX123" s="48" t="s">
        <v>275</v>
      </c>
      <c r="AY123" s="68">
        <v>161</v>
      </c>
      <c r="AZ123" s="83">
        <v>103</v>
      </c>
      <c r="BA123" s="66">
        <f t="shared" si="33"/>
        <v>0.36024844720496896</v>
      </c>
    </row>
    <row r="124" spans="1:53">
      <c r="A124" s="48" t="s">
        <v>72</v>
      </c>
      <c r="B124" s="48" t="s">
        <v>259</v>
      </c>
      <c r="C124" s="68">
        <v>175</v>
      </c>
      <c r="D124" s="83">
        <v>77</v>
      </c>
      <c r="E124" s="66">
        <f t="shared" si="26"/>
        <v>0.56000000000000005</v>
      </c>
      <c r="G124" s="82">
        <f t="shared" si="27"/>
        <v>120</v>
      </c>
      <c r="H124" s="48" t="s">
        <v>603</v>
      </c>
      <c r="I124" s="68">
        <v>40</v>
      </c>
      <c r="J124" s="83">
        <v>27</v>
      </c>
      <c r="K124" s="66">
        <f t="shared" si="30"/>
        <v>0.32499999999999996</v>
      </c>
      <c r="AK124" s="82">
        <f>AK123+1</f>
        <v>61</v>
      </c>
      <c r="AL124" s="48" t="s">
        <v>463</v>
      </c>
      <c r="AM124" s="68">
        <v>67</v>
      </c>
      <c r="AN124" s="83">
        <v>41</v>
      </c>
      <c r="AO124" s="66">
        <f t="shared" si="32"/>
        <v>0.38805970149253732</v>
      </c>
      <c r="AW124" s="82">
        <f>AW123+1</f>
        <v>61</v>
      </c>
      <c r="AX124" s="48" t="s">
        <v>688</v>
      </c>
      <c r="AY124" s="68">
        <v>28</v>
      </c>
      <c r="AZ124" s="83">
        <v>18</v>
      </c>
      <c r="BA124" s="66">
        <f t="shared" si="33"/>
        <v>0.3571428571428571</v>
      </c>
    </row>
    <row r="125" spans="1:53">
      <c r="A125" s="48" t="s">
        <v>56</v>
      </c>
      <c r="B125" s="48" t="s">
        <v>179</v>
      </c>
      <c r="C125" s="68">
        <v>297</v>
      </c>
      <c r="D125" s="83">
        <v>215</v>
      </c>
      <c r="E125" s="66">
        <f t="shared" si="26"/>
        <v>0.27609427609427606</v>
      </c>
      <c r="G125" s="82">
        <f t="shared" si="27"/>
        <v>121</v>
      </c>
      <c r="H125" s="48" t="s">
        <v>150</v>
      </c>
      <c r="I125" s="68">
        <v>391</v>
      </c>
      <c r="J125" s="83">
        <v>267</v>
      </c>
      <c r="K125" s="66">
        <f t="shared" si="30"/>
        <v>0.31713554987212278</v>
      </c>
      <c r="AK125" s="82">
        <v>61</v>
      </c>
      <c r="AL125" s="48" t="s">
        <v>142</v>
      </c>
      <c r="AM125" s="68">
        <v>454</v>
      </c>
      <c r="AN125" s="83">
        <v>278</v>
      </c>
      <c r="AO125" s="66">
        <f t="shared" si="32"/>
        <v>0.38766519823788548</v>
      </c>
      <c r="AW125" s="82">
        <v>61</v>
      </c>
      <c r="AX125" s="48" t="s">
        <v>526</v>
      </c>
      <c r="AY125" s="68">
        <v>54</v>
      </c>
      <c r="AZ125" s="83">
        <v>35</v>
      </c>
      <c r="BA125" s="66">
        <f t="shared" si="33"/>
        <v>0.35185185185185186</v>
      </c>
    </row>
    <row r="126" spans="1:53">
      <c r="A126" s="48" t="s">
        <v>61</v>
      </c>
      <c r="B126" s="48" t="s">
        <v>899</v>
      </c>
      <c r="C126" s="68">
        <v>4</v>
      </c>
      <c r="D126" s="83">
        <v>6</v>
      </c>
      <c r="E126" s="66">
        <f t="shared" si="26"/>
        <v>-0.5</v>
      </c>
      <c r="G126" s="82">
        <f t="shared" si="27"/>
        <v>122</v>
      </c>
      <c r="H126" s="48" t="s">
        <v>852</v>
      </c>
      <c r="I126" s="68">
        <v>10</v>
      </c>
      <c r="J126" s="83">
        <v>7</v>
      </c>
      <c r="K126" s="66">
        <f t="shared" si="30"/>
        <v>0.30000000000000004</v>
      </c>
      <c r="AK126" s="82">
        <f>AK125+1</f>
        <v>62</v>
      </c>
      <c r="AL126" s="48" t="s">
        <v>820</v>
      </c>
      <c r="AM126" s="68">
        <v>13</v>
      </c>
      <c r="AN126" s="83">
        <v>8</v>
      </c>
      <c r="AO126" s="66">
        <f t="shared" si="32"/>
        <v>0.38461538461538458</v>
      </c>
      <c r="AW126" s="82">
        <f>AW125+1</f>
        <v>62</v>
      </c>
      <c r="AX126" s="48" t="s">
        <v>174</v>
      </c>
      <c r="AY126" s="68">
        <v>309</v>
      </c>
      <c r="AZ126" s="83">
        <v>201</v>
      </c>
      <c r="BA126" s="66">
        <f t="shared" si="33"/>
        <v>0.34951456310679607</v>
      </c>
    </row>
    <row r="127" spans="1:53">
      <c r="A127" s="48" t="s">
        <v>72</v>
      </c>
      <c r="B127" s="48" t="s">
        <v>119</v>
      </c>
      <c r="C127" s="68">
        <v>629</v>
      </c>
      <c r="D127" s="83">
        <v>344</v>
      </c>
      <c r="E127" s="66">
        <f t="shared" si="26"/>
        <v>0.45310015898251188</v>
      </c>
      <c r="G127" s="82">
        <f t="shared" si="27"/>
        <v>123</v>
      </c>
      <c r="H127" s="48" t="s">
        <v>605</v>
      </c>
      <c r="I127" s="68">
        <v>40</v>
      </c>
      <c r="J127" s="83">
        <v>28</v>
      </c>
      <c r="K127" s="66">
        <f t="shared" si="30"/>
        <v>0.30000000000000004</v>
      </c>
      <c r="AK127" s="82">
        <v>62</v>
      </c>
      <c r="AL127" s="48" t="s">
        <v>306</v>
      </c>
      <c r="AM127" s="68">
        <v>136</v>
      </c>
      <c r="AN127" s="83">
        <v>84</v>
      </c>
      <c r="AO127" s="66">
        <f t="shared" si="32"/>
        <v>0.38235294117647056</v>
      </c>
      <c r="AW127" s="82">
        <v>62</v>
      </c>
      <c r="AX127" s="48" t="s">
        <v>305</v>
      </c>
      <c r="AY127" s="68">
        <v>136</v>
      </c>
      <c r="AZ127" s="83">
        <v>89</v>
      </c>
      <c r="BA127" s="66">
        <f t="shared" si="33"/>
        <v>0.34558823529411764</v>
      </c>
    </row>
    <row r="128" spans="1:53">
      <c r="A128" s="48" t="s">
        <v>72</v>
      </c>
      <c r="B128" s="48" t="s">
        <v>392</v>
      </c>
      <c r="C128" s="68">
        <v>88</v>
      </c>
      <c r="D128" s="83">
        <v>43</v>
      </c>
      <c r="E128" s="66">
        <f t="shared" si="26"/>
        <v>0.51136363636363635</v>
      </c>
      <c r="G128" s="82">
        <f t="shared" si="27"/>
        <v>124</v>
      </c>
      <c r="H128" s="48" t="s">
        <v>862</v>
      </c>
      <c r="I128" s="68">
        <v>10</v>
      </c>
      <c r="J128" s="83">
        <v>7</v>
      </c>
      <c r="K128" s="66">
        <f t="shared" si="30"/>
        <v>0.30000000000000004</v>
      </c>
      <c r="AK128" s="82">
        <f>AK127+1</f>
        <v>63</v>
      </c>
      <c r="AL128" s="48" t="s">
        <v>149</v>
      </c>
      <c r="AM128" s="68">
        <v>396</v>
      </c>
      <c r="AN128" s="83">
        <v>246</v>
      </c>
      <c r="AO128" s="66">
        <f t="shared" si="32"/>
        <v>0.37878787878787878</v>
      </c>
      <c r="AW128" s="82">
        <f>AW127+1</f>
        <v>63</v>
      </c>
      <c r="AX128" s="48" t="s">
        <v>496</v>
      </c>
      <c r="AY128" s="68">
        <v>61</v>
      </c>
      <c r="AZ128" s="83">
        <v>40</v>
      </c>
      <c r="BA128" s="66">
        <f t="shared" si="33"/>
        <v>0.34426229508196726</v>
      </c>
    </row>
    <row r="129" spans="1:53">
      <c r="A129" s="48" t="s">
        <v>56</v>
      </c>
      <c r="B129" s="48" t="s">
        <v>512</v>
      </c>
      <c r="C129" s="68">
        <v>57</v>
      </c>
      <c r="D129" s="83">
        <v>18</v>
      </c>
      <c r="E129" s="66">
        <f t="shared" si="26"/>
        <v>0.68421052631578949</v>
      </c>
      <c r="G129" s="82">
        <f t="shared" si="27"/>
        <v>125</v>
      </c>
      <c r="H129" s="48" t="s">
        <v>695</v>
      </c>
      <c r="I129" s="68">
        <v>27</v>
      </c>
      <c r="J129" s="83">
        <v>19</v>
      </c>
      <c r="K129" s="66">
        <f t="shared" si="30"/>
        <v>0.29629629629629628</v>
      </c>
      <c r="AK129" s="82">
        <v>63</v>
      </c>
      <c r="AL129" s="48" t="s">
        <v>577</v>
      </c>
      <c r="AM129" s="68">
        <v>45</v>
      </c>
      <c r="AN129" s="83">
        <v>28</v>
      </c>
      <c r="AO129" s="66">
        <f t="shared" si="32"/>
        <v>0.37777777777777777</v>
      </c>
      <c r="AW129" s="82">
        <v>63</v>
      </c>
      <c r="AX129" s="48" t="s">
        <v>335</v>
      </c>
      <c r="AY129" s="68">
        <v>119</v>
      </c>
      <c r="AZ129" s="83">
        <v>79</v>
      </c>
      <c r="BA129" s="66">
        <f t="shared" si="33"/>
        <v>0.33613445378151263</v>
      </c>
    </row>
    <row r="130" spans="1:53">
      <c r="A130" s="48" t="s">
        <v>56</v>
      </c>
      <c r="B130" s="48" t="s">
        <v>208</v>
      </c>
      <c r="C130" s="68">
        <v>245</v>
      </c>
      <c r="D130" s="83">
        <v>141</v>
      </c>
      <c r="E130" s="66">
        <f t="shared" si="26"/>
        <v>0.42448979591836733</v>
      </c>
      <c r="G130" s="82">
        <f t="shared" si="27"/>
        <v>126</v>
      </c>
      <c r="H130" s="48" t="s">
        <v>101</v>
      </c>
      <c r="I130" s="68">
        <v>873</v>
      </c>
      <c r="J130" s="83">
        <v>615</v>
      </c>
      <c r="K130" s="66">
        <f t="shared" si="30"/>
        <v>0.29553264604810991</v>
      </c>
      <c r="AK130" s="82">
        <f>AK129+1</f>
        <v>64</v>
      </c>
      <c r="AL130" s="48" t="s">
        <v>423</v>
      </c>
      <c r="AM130" s="68">
        <v>77</v>
      </c>
      <c r="AN130" s="83">
        <v>48</v>
      </c>
      <c r="AO130" s="66">
        <f t="shared" si="32"/>
        <v>0.37662337662337664</v>
      </c>
      <c r="AW130" s="82">
        <f>AW129+1</f>
        <v>64</v>
      </c>
      <c r="AX130" s="48" t="s">
        <v>668</v>
      </c>
      <c r="AY130" s="68">
        <v>30</v>
      </c>
      <c r="AZ130" s="83">
        <v>20</v>
      </c>
      <c r="BA130" s="66">
        <f t="shared" si="33"/>
        <v>0.33333333333333337</v>
      </c>
    </row>
    <row r="131" spans="1:53">
      <c r="A131" s="48" t="s">
        <v>72</v>
      </c>
      <c r="B131" s="48" t="s">
        <v>222</v>
      </c>
      <c r="C131" s="68">
        <v>219</v>
      </c>
      <c r="D131" s="83">
        <v>116</v>
      </c>
      <c r="E131" s="66">
        <f t="shared" si="26"/>
        <v>0.47031963470319638</v>
      </c>
      <c r="G131" s="82">
        <f t="shared" si="27"/>
        <v>127</v>
      </c>
      <c r="H131" s="48" t="s">
        <v>261</v>
      </c>
      <c r="I131" s="68">
        <v>174</v>
      </c>
      <c r="J131" s="83">
        <v>123</v>
      </c>
      <c r="K131" s="66">
        <f t="shared" si="30"/>
        <v>0.2931034482758621</v>
      </c>
      <c r="AK131" s="82">
        <v>64</v>
      </c>
      <c r="AL131" s="48" t="s">
        <v>355</v>
      </c>
      <c r="AM131" s="68">
        <v>107</v>
      </c>
      <c r="AN131" s="83">
        <v>67</v>
      </c>
      <c r="AO131" s="66">
        <f t="shared" si="32"/>
        <v>0.37383177570093462</v>
      </c>
      <c r="AW131" s="82">
        <v>64</v>
      </c>
      <c r="AX131" s="48" t="s">
        <v>829</v>
      </c>
      <c r="AY131" s="68">
        <v>12</v>
      </c>
      <c r="AZ131" s="83">
        <v>8</v>
      </c>
      <c r="BA131" s="66">
        <f t="shared" si="33"/>
        <v>0.33333333333333337</v>
      </c>
    </row>
    <row r="132" spans="1:53">
      <c r="A132" s="48" t="s">
        <v>72</v>
      </c>
      <c r="B132" s="48" t="s">
        <v>481</v>
      </c>
      <c r="C132" s="68">
        <v>63</v>
      </c>
      <c r="D132" s="83">
        <v>40</v>
      </c>
      <c r="E132" s="66">
        <f t="shared" si="26"/>
        <v>0.36507936507936511</v>
      </c>
      <c r="G132" s="82">
        <f t="shared" si="27"/>
        <v>128</v>
      </c>
      <c r="H132" s="48" t="s">
        <v>470</v>
      </c>
      <c r="I132" s="68">
        <v>65</v>
      </c>
      <c r="J132" s="83">
        <v>46</v>
      </c>
      <c r="K132" s="66">
        <f t="shared" si="30"/>
        <v>0.29230769230769227</v>
      </c>
      <c r="AK132" s="82">
        <f>AK131+1</f>
        <v>65</v>
      </c>
      <c r="AL132" s="48" t="s">
        <v>326</v>
      </c>
      <c r="AM132" s="68">
        <v>124</v>
      </c>
      <c r="AN132" s="83">
        <v>78</v>
      </c>
      <c r="AO132" s="66">
        <f t="shared" si="32"/>
        <v>0.37096774193548387</v>
      </c>
      <c r="AW132" s="82">
        <f>AW131+1</f>
        <v>65</v>
      </c>
      <c r="AX132" s="48" t="s">
        <v>892</v>
      </c>
      <c r="AY132" s="68">
        <v>6</v>
      </c>
      <c r="AZ132" s="83">
        <v>4</v>
      </c>
      <c r="BA132" s="66">
        <f t="shared" si="33"/>
        <v>0.33333333333333337</v>
      </c>
    </row>
    <row r="133" spans="1:53">
      <c r="A133" s="48" t="s">
        <v>58</v>
      </c>
      <c r="B133" s="48" t="s">
        <v>668</v>
      </c>
      <c r="C133" s="68">
        <v>30</v>
      </c>
      <c r="D133" s="83">
        <v>20</v>
      </c>
      <c r="E133" s="66">
        <f t="shared" si="26"/>
        <v>0.33333333333333337</v>
      </c>
      <c r="G133" s="82">
        <f t="shared" si="27"/>
        <v>129</v>
      </c>
      <c r="H133" s="48" t="s">
        <v>260</v>
      </c>
      <c r="I133" s="68">
        <v>174</v>
      </c>
      <c r="J133" s="83">
        <v>124</v>
      </c>
      <c r="K133" s="66">
        <f t="shared" ref="K133:K147" si="34">1-(J133/I133)</f>
        <v>0.28735632183908044</v>
      </c>
      <c r="AK133" s="82">
        <v>65</v>
      </c>
      <c r="AL133" s="48" t="s">
        <v>294</v>
      </c>
      <c r="AM133" s="68">
        <v>143</v>
      </c>
      <c r="AN133" s="83">
        <v>90</v>
      </c>
      <c r="AO133" s="66">
        <f t="shared" ref="AO133:AO164" si="35">1-(AN133/AM133)</f>
        <v>0.37062937062937062</v>
      </c>
      <c r="AW133" s="82">
        <v>65</v>
      </c>
      <c r="AX133" s="48" t="s">
        <v>837</v>
      </c>
      <c r="AY133" s="68">
        <v>12</v>
      </c>
      <c r="AZ133" s="83">
        <v>8</v>
      </c>
      <c r="BA133" s="66">
        <f t="shared" ref="BA133:BA161" si="36">1-(AZ133/AY133)</f>
        <v>0.33333333333333337</v>
      </c>
    </row>
    <row r="134" spans="1:53">
      <c r="A134" s="48" t="s">
        <v>56</v>
      </c>
      <c r="B134" s="48" t="s">
        <v>381</v>
      </c>
      <c r="C134" s="68">
        <v>91</v>
      </c>
      <c r="D134" s="83">
        <v>47</v>
      </c>
      <c r="E134" s="66">
        <f t="shared" ref="E134:E197" si="37">1-(D134/C134)</f>
        <v>0.48351648351648346</v>
      </c>
      <c r="G134" s="82">
        <f t="shared" si="27"/>
        <v>130</v>
      </c>
      <c r="H134" s="48" t="s">
        <v>486</v>
      </c>
      <c r="I134" s="68">
        <v>63</v>
      </c>
      <c r="J134" s="83">
        <v>46</v>
      </c>
      <c r="K134" s="66">
        <f t="shared" si="34"/>
        <v>0.26984126984126988</v>
      </c>
      <c r="AK134" s="82">
        <f>AK133+1</f>
        <v>66</v>
      </c>
      <c r="AL134" s="48" t="s">
        <v>180</v>
      </c>
      <c r="AM134" s="68">
        <v>297</v>
      </c>
      <c r="AN134" s="83">
        <v>187</v>
      </c>
      <c r="AO134" s="66">
        <f t="shared" si="35"/>
        <v>0.37037037037037035</v>
      </c>
      <c r="AW134" s="82">
        <f>AW133+1</f>
        <v>66</v>
      </c>
      <c r="AX134" s="48" t="s">
        <v>641</v>
      </c>
      <c r="AY134" s="68">
        <v>34</v>
      </c>
      <c r="AZ134" s="83">
        <v>23</v>
      </c>
      <c r="BA134" s="66">
        <f t="shared" si="36"/>
        <v>0.32352941176470584</v>
      </c>
    </row>
    <row r="135" spans="1:53">
      <c r="A135" s="48" t="s">
        <v>72</v>
      </c>
      <c r="B135" s="48" t="s">
        <v>390</v>
      </c>
      <c r="C135" s="68">
        <v>89</v>
      </c>
      <c r="D135" s="83">
        <v>66</v>
      </c>
      <c r="E135" s="66">
        <f t="shared" si="37"/>
        <v>0.2584269662921348</v>
      </c>
      <c r="G135" s="82">
        <f t="shared" ref="G135:G146" si="38">+G134+1</f>
        <v>131</v>
      </c>
      <c r="H135" s="48" t="s">
        <v>338</v>
      </c>
      <c r="I135" s="68">
        <v>118</v>
      </c>
      <c r="J135" s="83">
        <v>88</v>
      </c>
      <c r="K135" s="66">
        <f t="shared" si="34"/>
        <v>0.25423728813559321</v>
      </c>
      <c r="AK135" s="82">
        <v>66</v>
      </c>
      <c r="AL135" s="48" t="s">
        <v>330</v>
      </c>
      <c r="AM135" s="68">
        <v>122</v>
      </c>
      <c r="AN135" s="83">
        <v>77</v>
      </c>
      <c r="AO135" s="66">
        <f t="shared" si="35"/>
        <v>0.36885245901639341</v>
      </c>
      <c r="AW135" s="82">
        <v>66</v>
      </c>
      <c r="AX135" s="48" t="s">
        <v>176</v>
      </c>
      <c r="AY135" s="68">
        <v>301</v>
      </c>
      <c r="AZ135" s="83">
        <v>205</v>
      </c>
      <c r="BA135" s="66">
        <f t="shared" si="36"/>
        <v>0.31893687707641194</v>
      </c>
    </row>
    <row r="136" spans="1:53">
      <c r="A136" s="48" t="s">
        <v>64</v>
      </c>
      <c r="B136" s="48" t="s">
        <v>753</v>
      </c>
      <c r="C136" s="68">
        <v>20</v>
      </c>
      <c r="D136" s="83">
        <v>12</v>
      </c>
      <c r="E136" s="66">
        <f t="shared" si="37"/>
        <v>0.4</v>
      </c>
      <c r="G136" s="82">
        <f t="shared" si="38"/>
        <v>132</v>
      </c>
      <c r="H136" s="48" t="s">
        <v>880</v>
      </c>
      <c r="I136" s="68">
        <v>8</v>
      </c>
      <c r="J136" s="83">
        <v>6</v>
      </c>
      <c r="K136" s="66">
        <f t="shared" si="34"/>
        <v>0.25</v>
      </c>
      <c r="AK136" s="82">
        <f>AK135+1</f>
        <v>67</v>
      </c>
      <c r="AL136" s="48" t="s">
        <v>325</v>
      </c>
      <c r="AM136" s="68">
        <v>125</v>
      </c>
      <c r="AN136" s="83">
        <v>79</v>
      </c>
      <c r="AO136" s="66">
        <f t="shared" si="35"/>
        <v>0.36799999999999999</v>
      </c>
      <c r="AW136" s="82">
        <f>AW135+1</f>
        <v>67</v>
      </c>
      <c r="AX136" s="48" t="s">
        <v>631</v>
      </c>
      <c r="AY136" s="68">
        <v>35</v>
      </c>
      <c r="AZ136" s="83">
        <v>24</v>
      </c>
      <c r="BA136" s="66">
        <f t="shared" si="36"/>
        <v>0.31428571428571428</v>
      </c>
    </row>
    <row r="137" spans="1:53">
      <c r="A137" s="48" t="s">
        <v>58</v>
      </c>
      <c r="B137" s="48" t="s">
        <v>587</v>
      </c>
      <c r="C137" s="68">
        <v>42</v>
      </c>
      <c r="D137" s="83">
        <v>19</v>
      </c>
      <c r="E137" s="66">
        <f t="shared" si="37"/>
        <v>0.54761904761904767</v>
      </c>
      <c r="G137" s="82">
        <f t="shared" si="38"/>
        <v>133</v>
      </c>
      <c r="H137" s="48" t="s">
        <v>750</v>
      </c>
      <c r="I137" s="68">
        <v>21</v>
      </c>
      <c r="J137" s="83">
        <v>16</v>
      </c>
      <c r="K137" s="66">
        <f t="shared" si="34"/>
        <v>0.23809523809523814</v>
      </c>
      <c r="AK137" s="82">
        <v>67</v>
      </c>
      <c r="AL137" s="48" t="s">
        <v>447</v>
      </c>
      <c r="AM137" s="68">
        <v>71</v>
      </c>
      <c r="AN137" s="83">
        <v>45</v>
      </c>
      <c r="AO137" s="66">
        <f t="shared" si="35"/>
        <v>0.36619718309859151</v>
      </c>
      <c r="AW137" s="82">
        <v>67</v>
      </c>
      <c r="AX137" s="48" t="s">
        <v>800</v>
      </c>
      <c r="AY137" s="68">
        <v>16</v>
      </c>
      <c r="AZ137" s="83">
        <v>11</v>
      </c>
      <c r="BA137" s="66">
        <f t="shared" si="36"/>
        <v>0.3125</v>
      </c>
    </row>
    <row r="138" spans="1:53">
      <c r="A138" s="48" t="s">
        <v>58</v>
      </c>
      <c r="B138" s="48" t="s">
        <v>565</v>
      </c>
      <c r="C138" s="68">
        <v>46</v>
      </c>
      <c r="D138" s="83">
        <v>26</v>
      </c>
      <c r="E138" s="66">
        <f t="shared" si="37"/>
        <v>0.43478260869565222</v>
      </c>
      <c r="G138" s="82">
        <f t="shared" si="38"/>
        <v>134</v>
      </c>
      <c r="H138" s="48" t="s">
        <v>584</v>
      </c>
      <c r="I138" s="68">
        <v>43</v>
      </c>
      <c r="J138" s="83">
        <v>33</v>
      </c>
      <c r="K138" s="66">
        <f t="shared" si="34"/>
        <v>0.23255813953488369</v>
      </c>
      <c r="AK138" s="82">
        <f>AK137+1</f>
        <v>68</v>
      </c>
      <c r="AL138" s="48" t="s">
        <v>328</v>
      </c>
      <c r="AM138" s="68">
        <v>123</v>
      </c>
      <c r="AN138" s="83">
        <v>78</v>
      </c>
      <c r="AO138" s="66">
        <f t="shared" si="35"/>
        <v>0.36585365853658536</v>
      </c>
      <c r="AW138" s="82">
        <f>AW137+1</f>
        <v>68</v>
      </c>
      <c r="AX138" s="48" t="s">
        <v>677</v>
      </c>
      <c r="AY138" s="68">
        <v>29</v>
      </c>
      <c r="AZ138" s="83">
        <v>20</v>
      </c>
      <c r="BA138" s="66">
        <f t="shared" si="36"/>
        <v>0.31034482758620685</v>
      </c>
    </row>
    <row r="139" spans="1:53">
      <c r="A139" s="48" t="s">
        <v>1452</v>
      </c>
      <c r="B139" s="48" t="s">
        <v>154</v>
      </c>
      <c r="C139" s="68">
        <v>372</v>
      </c>
      <c r="D139" s="83">
        <v>227</v>
      </c>
      <c r="E139" s="66">
        <f t="shared" si="37"/>
        <v>0.38978494623655913</v>
      </c>
      <c r="G139" s="82">
        <f t="shared" si="38"/>
        <v>135</v>
      </c>
      <c r="H139" s="48" t="s">
        <v>898</v>
      </c>
      <c r="I139" s="68">
        <v>5</v>
      </c>
      <c r="J139" s="83">
        <v>4</v>
      </c>
      <c r="K139" s="66">
        <f t="shared" si="34"/>
        <v>0.19999999999999996</v>
      </c>
      <c r="AK139" s="82">
        <v>68</v>
      </c>
      <c r="AL139" s="48" t="s">
        <v>481</v>
      </c>
      <c r="AM139" s="68">
        <v>63</v>
      </c>
      <c r="AN139" s="83">
        <v>40</v>
      </c>
      <c r="AO139" s="66">
        <f t="shared" si="35"/>
        <v>0.36507936507936511</v>
      </c>
      <c r="AW139" s="82">
        <v>68</v>
      </c>
      <c r="AX139" s="48" t="s">
        <v>520</v>
      </c>
      <c r="AY139" s="68">
        <v>55</v>
      </c>
      <c r="AZ139" s="83">
        <v>38</v>
      </c>
      <c r="BA139" s="66">
        <f t="shared" si="36"/>
        <v>0.30909090909090908</v>
      </c>
    </row>
    <row r="140" spans="1:53">
      <c r="A140" s="48" t="s">
        <v>72</v>
      </c>
      <c r="B140" s="48" t="s">
        <v>500</v>
      </c>
      <c r="C140" s="68">
        <v>60</v>
      </c>
      <c r="D140" s="83">
        <v>36</v>
      </c>
      <c r="E140" s="66">
        <f t="shared" si="37"/>
        <v>0.4</v>
      </c>
      <c r="G140" s="82">
        <f t="shared" si="38"/>
        <v>136</v>
      </c>
      <c r="H140" s="48" t="s">
        <v>658</v>
      </c>
      <c r="I140" s="68">
        <v>31</v>
      </c>
      <c r="J140" s="83">
        <v>25</v>
      </c>
      <c r="K140" s="66">
        <f t="shared" si="34"/>
        <v>0.19354838709677424</v>
      </c>
      <c r="AK140" s="82">
        <f>AK139+1</f>
        <v>69</v>
      </c>
      <c r="AL140" s="48" t="s">
        <v>140</v>
      </c>
      <c r="AM140" s="68">
        <v>463</v>
      </c>
      <c r="AN140" s="83">
        <v>294</v>
      </c>
      <c r="AO140" s="66">
        <f t="shared" si="35"/>
        <v>0.36501079913606915</v>
      </c>
      <c r="AW140" s="82">
        <f>AW139+1</f>
        <v>69</v>
      </c>
      <c r="AX140" s="48" t="s">
        <v>474</v>
      </c>
      <c r="AY140" s="68">
        <v>65</v>
      </c>
      <c r="AZ140" s="83">
        <v>46</v>
      </c>
      <c r="BA140" s="66">
        <f t="shared" si="36"/>
        <v>0.29230769230769227</v>
      </c>
    </row>
    <row r="141" spans="1:53">
      <c r="A141" s="48" t="s">
        <v>52</v>
      </c>
      <c r="B141" s="48" t="s">
        <v>290</v>
      </c>
      <c r="C141" s="68">
        <v>147</v>
      </c>
      <c r="D141" s="83">
        <v>73</v>
      </c>
      <c r="E141" s="66">
        <f t="shared" si="37"/>
        <v>0.50340136054421769</v>
      </c>
      <c r="G141" s="82">
        <f t="shared" si="38"/>
        <v>137</v>
      </c>
      <c r="H141" s="48" t="s">
        <v>755</v>
      </c>
      <c r="I141" s="68">
        <v>20</v>
      </c>
      <c r="J141" s="83">
        <v>17</v>
      </c>
      <c r="K141" s="66">
        <f t="shared" si="34"/>
        <v>0.15000000000000002</v>
      </c>
      <c r="AK141" s="82">
        <v>69</v>
      </c>
      <c r="AL141" s="48" t="s">
        <v>580</v>
      </c>
      <c r="AM141" s="68">
        <v>44</v>
      </c>
      <c r="AN141" s="83">
        <v>28</v>
      </c>
      <c r="AO141" s="66">
        <f t="shared" si="35"/>
        <v>0.36363636363636365</v>
      </c>
      <c r="AW141" s="82">
        <v>69</v>
      </c>
      <c r="AX141" s="48" t="s">
        <v>375</v>
      </c>
      <c r="AY141" s="68">
        <v>96</v>
      </c>
      <c r="AZ141" s="83">
        <v>68</v>
      </c>
      <c r="BA141" s="66">
        <f t="shared" si="36"/>
        <v>0.29166666666666663</v>
      </c>
    </row>
    <row r="142" spans="1:53">
      <c r="A142" s="48" t="s">
        <v>56</v>
      </c>
      <c r="B142" s="48" t="s">
        <v>295</v>
      </c>
      <c r="C142" s="68">
        <v>143</v>
      </c>
      <c r="D142" s="83">
        <v>78</v>
      </c>
      <c r="E142" s="66">
        <f t="shared" si="37"/>
        <v>0.45454545454545459</v>
      </c>
      <c r="G142" s="82">
        <f t="shared" si="38"/>
        <v>138</v>
      </c>
      <c r="H142" s="48" t="s">
        <v>639</v>
      </c>
      <c r="I142" s="68">
        <v>34</v>
      </c>
      <c r="J142" s="83">
        <v>31</v>
      </c>
      <c r="K142" s="66">
        <f t="shared" si="34"/>
        <v>8.8235294117647078E-2</v>
      </c>
      <c r="AK142" s="82">
        <f>AK141+1</f>
        <v>70</v>
      </c>
      <c r="AL142" s="48" t="s">
        <v>509</v>
      </c>
      <c r="AM142" s="68">
        <v>58</v>
      </c>
      <c r="AN142" s="83">
        <v>37</v>
      </c>
      <c r="AO142" s="66">
        <f t="shared" si="35"/>
        <v>0.36206896551724133</v>
      </c>
      <c r="AW142" s="82">
        <f>AW141+1</f>
        <v>70</v>
      </c>
      <c r="AX142" s="48" t="s">
        <v>612</v>
      </c>
      <c r="AY142" s="68">
        <v>39</v>
      </c>
      <c r="AZ142" s="83">
        <v>28</v>
      </c>
      <c r="BA142" s="66">
        <f t="shared" si="36"/>
        <v>0.28205128205128205</v>
      </c>
    </row>
    <row r="143" spans="1:53">
      <c r="A143" s="48" t="s">
        <v>64</v>
      </c>
      <c r="B143" s="48" t="s">
        <v>588</v>
      </c>
      <c r="C143" s="68">
        <v>42</v>
      </c>
      <c r="D143" s="83">
        <v>16</v>
      </c>
      <c r="E143" s="66">
        <f t="shared" si="37"/>
        <v>0.61904761904761907</v>
      </c>
      <c r="G143" s="82">
        <f t="shared" si="38"/>
        <v>139</v>
      </c>
      <c r="H143" s="48" t="s">
        <v>730</v>
      </c>
      <c r="I143" s="68">
        <v>23</v>
      </c>
      <c r="J143" s="83">
        <v>21</v>
      </c>
      <c r="K143" s="66">
        <f t="shared" si="34"/>
        <v>8.6956521739130488E-2</v>
      </c>
      <c r="AK143" s="82">
        <v>70</v>
      </c>
      <c r="AL143" s="48" t="s">
        <v>621</v>
      </c>
      <c r="AM143" s="68">
        <v>36</v>
      </c>
      <c r="AN143" s="83">
        <v>23</v>
      </c>
      <c r="AO143" s="66">
        <f t="shared" si="35"/>
        <v>0.36111111111111116</v>
      </c>
      <c r="AW143" s="82">
        <v>70</v>
      </c>
      <c r="AX143" s="48" t="s">
        <v>849</v>
      </c>
      <c r="AY143" s="68">
        <v>11</v>
      </c>
      <c r="AZ143" s="83">
        <v>8</v>
      </c>
      <c r="BA143" s="66">
        <f t="shared" si="36"/>
        <v>0.27272727272727271</v>
      </c>
    </row>
    <row r="144" spans="1:53">
      <c r="A144" s="48" t="s">
        <v>61</v>
      </c>
      <c r="B144" s="48" t="s">
        <v>519</v>
      </c>
      <c r="C144" s="68">
        <v>55</v>
      </c>
      <c r="D144" s="83">
        <v>19</v>
      </c>
      <c r="E144" s="66">
        <f t="shared" si="37"/>
        <v>0.65454545454545454</v>
      </c>
      <c r="G144" s="82">
        <f t="shared" si="38"/>
        <v>140</v>
      </c>
      <c r="H144" s="48" t="s">
        <v>902</v>
      </c>
      <c r="I144" s="68">
        <v>4</v>
      </c>
      <c r="J144" s="83">
        <v>4</v>
      </c>
      <c r="K144" s="66">
        <f t="shared" si="34"/>
        <v>0</v>
      </c>
      <c r="AK144" s="82">
        <f>AK143+1</f>
        <v>71</v>
      </c>
      <c r="AL144" s="48" t="s">
        <v>477</v>
      </c>
      <c r="AM144" s="68">
        <v>64</v>
      </c>
      <c r="AN144" s="83">
        <v>41</v>
      </c>
      <c r="AO144" s="66">
        <f t="shared" si="35"/>
        <v>0.359375</v>
      </c>
      <c r="AW144" s="82">
        <f>AW143+1</f>
        <v>71</v>
      </c>
      <c r="AX144" s="48" t="s">
        <v>417</v>
      </c>
      <c r="AY144" s="68">
        <v>80</v>
      </c>
      <c r="AZ144" s="83">
        <v>59</v>
      </c>
      <c r="BA144" s="66">
        <f t="shared" si="36"/>
        <v>0.26249999999999996</v>
      </c>
    </row>
    <row r="145" spans="1:53">
      <c r="A145" s="48" t="s">
        <v>72</v>
      </c>
      <c r="B145" s="48" t="s">
        <v>550</v>
      </c>
      <c r="C145" s="68">
        <v>49</v>
      </c>
      <c r="D145" s="83">
        <v>40</v>
      </c>
      <c r="E145" s="66">
        <f t="shared" si="37"/>
        <v>0.18367346938775508</v>
      </c>
      <c r="G145" s="82">
        <f t="shared" si="38"/>
        <v>141</v>
      </c>
      <c r="H145" s="48" t="s">
        <v>896</v>
      </c>
      <c r="I145" s="68">
        <v>5</v>
      </c>
      <c r="J145" s="83">
        <v>6</v>
      </c>
      <c r="K145" s="66">
        <f t="shared" si="34"/>
        <v>-0.19999999999999996</v>
      </c>
      <c r="AK145" s="82">
        <v>71</v>
      </c>
      <c r="AL145" s="48" t="s">
        <v>340</v>
      </c>
      <c r="AM145" s="68">
        <v>117</v>
      </c>
      <c r="AN145" s="83">
        <v>76</v>
      </c>
      <c r="AO145" s="66">
        <f t="shared" si="35"/>
        <v>0.3504273504273504</v>
      </c>
      <c r="AW145" s="82">
        <v>71</v>
      </c>
      <c r="AX145" s="48" t="s">
        <v>64</v>
      </c>
      <c r="AY145" s="68">
        <v>42</v>
      </c>
      <c r="AZ145" s="83">
        <v>31</v>
      </c>
      <c r="BA145" s="66">
        <f t="shared" si="36"/>
        <v>0.26190476190476186</v>
      </c>
    </row>
    <row r="146" spans="1:53">
      <c r="A146" s="48" t="s">
        <v>58</v>
      </c>
      <c r="B146" s="48" t="s">
        <v>386</v>
      </c>
      <c r="C146" s="68">
        <v>90</v>
      </c>
      <c r="D146" s="83">
        <v>24</v>
      </c>
      <c r="E146" s="66">
        <f t="shared" si="37"/>
        <v>0.73333333333333339</v>
      </c>
      <c r="G146" s="82">
        <f t="shared" si="38"/>
        <v>142</v>
      </c>
      <c r="H146" s="48" t="s">
        <v>903</v>
      </c>
      <c r="I146" s="68">
        <v>4</v>
      </c>
      <c r="J146" s="83">
        <v>7</v>
      </c>
      <c r="K146" s="66">
        <f t="shared" si="34"/>
        <v>-0.75</v>
      </c>
      <c r="AK146" s="82">
        <f>AK145+1</f>
        <v>72</v>
      </c>
      <c r="AL146" s="48" t="s">
        <v>604</v>
      </c>
      <c r="AM146" s="68">
        <v>40</v>
      </c>
      <c r="AN146" s="83">
        <v>26</v>
      </c>
      <c r="AO146" s="66">
        <f t="shared" si="35"/>
        <v>0.35</v>
      </c>
      <c r="AW146" s="82">
        <f>AW145+1</f>
        <v>72</v>
      </c>
      <c r="AX146" s="48" t="s">
        <v>696</v>
      </c>
      <c r="AY146" s="68">
        <v>27</v>
      </c>
      <c r="AZ146" s="83">
        <v>20</v>
      </c>
      <c r="BA146" s="66">
        <f t="shared" si="36"/>
        <v>0.2592592592592593</v>
      </c>
    </row>
    <row r="147" spans="1:53">
      <c r="A147" s="48" t="s">
        <v>1452</v>
      </c>
      <c r="B147" s="48" t="s">
        <v>411</v>
      </c>
      <c r="C147" s="68">
        <v>81</v>
      </c>
      <c r="D147" s="83">
        <v>50</v>
      </c>
      <c r="E147" s="66">
        <f t="shared" si="37"/>
        <v>0.38271604938271608</v>
      </c>
      <c r="G147" s="274" t="s">
        <v>42</v>
      </c>
      <c r="H147" s="274"/>
      <c r="I147" s="84">
        <f>SUBTOTAL(9,I5:I146)</f>
        <v>97898</v>
      </c>
      <c r="J147" s="84">
        <f>SUBTOTAL(9,J5:J146)</f>
        <v>41725</v>
      </c>
      <c r="K147" s="85">
        <f t="shared" si="34"/>
        <v>0.57379108868414064</v>
      </c>
      <c r="AK147" s="82">
        <v>72</v>
      </c>
      <c r="AL147" s="48" t="s">
        <v>450</v>
      </c>
      <c r="AM147" s="68">
        <v>70</v>
      </c>
      <c r="AN147" s="83">
        <v>46</v>
      </c>
      <c r="AO147" s="66">
        <f t="shared" si="35"/>
        <v>0.34285714285714286</v>
      </c>
      <c r="AW147" s="82">
        <v>72</v>
      </c>
      <c r="AX147" s="48" t="s">
        <v>872</v>
      </c>
      <c r="AY147" s="68">
        <v>9</v>
      </c>
      <c r="AZ147" s="83">
        <v>7</v>
      </c>
      <c r="BA147" s="66">
        <f t="shared" si="36"/>
        <v>0.22222222222222221</v>
      </c>
    </row>
    <row r="148" spans="1:53">
      <c r="A148" s="48" t="s">
        <v>58</v>
      </c>
      <c r="B148" s="48" t="s">
        <v>843</v>
      </c>
      <c r="C148" s="68">
        <v>11</v>
      </c>
      <c r="D148" s="83">
        <v>7</v>
      </c>
      <c r="E148" s="66">
        <f t="shared" si="37"/>
        <v>0.36363636363636365</v>
      </c>
      <c r="AK148" s="82">
        <f>AK147+1</f>
        <v>73</v>
      </c>
      <c r="AL148" s="48" t="s">
        <v>548</v>
      </c>
      <c r="AM148" s="68">
        <v>50</v>
      </c>
      <c r="AN148" s="83">
        <v>33</v>
      </c>
      <c r="AO148" s="66">
        <f t="shared" si="35"/>
        <v>0.33999999999999997</v>
      </c>
      <c r="AW148" s="82">
        <f>AW147+1</f>
        <v>73</v>
      </c>
      <c r="AX148" s="48" t="s">
        <v>568</v>
      </c>
      <c r="AY148" s="68">
        <v>46</v>
      </c>
      <c r="AZ148" s="83">
        <v>36</v>
      </c>
      <c r="BA148" s="66">
        <f t="shared" si="36"/>
        <v>0.21739130434782605</v>
      </c>
    </row>
    <row r="149" spans="1:53">
      <c r="A149" s="48" t="s">
        <v>58</v>
      </c>
      <c r="B149" s="48" t="s">
        <v>159</v>
      </c>
      <c r="C149" s="68">
        <v>358</v>
      </c>
      <c r="D149" s="83">
        <v>222</v>
      </c>
      <c r="E149" s="66">
        <f t="shared" si="37"/>
        <v>0.37988826815642462</v>
      </c>
      <c r="AK149" s="82">
        <v>73</v>
      </c>
      <c r="AL149" s="48" t="s">
        <v>364</v>
      </c>
      <c r="AM149" s="68">
        <v>103</v>
      </c>
      <c r="AN149" s="83">
        <v>68</v>
      </c>
      <c r="AO149" s="66">
        <f t="shared" si="35"/>
        <v>0.33980582524271841</v>
      </c>
      <c r="AW149" s="82">
        <v>73</v>
      </c>
      <c r="AX149" s="48" t="s">
        <v>564</v>
      </c>
      <c r="AY149" s="68">
        <v>47</v>
      </c>
      <c r="AZ149" s="83">
        <v>37</v>
      </c>
      <c r="BA149" s="66">
        <f t="shared" si="36"/>
        <v>0.21276595744680848</v>
      </c>
    </row>
    <row r="150" spans="1:53">
      <c r="A150" s="48" t="s">
        <v>58</v>
      </c>
      <c r="B150" s="48" t="s">
        <v>144</v>
      </c>
      <c r="C150" s="68">
        <v>447</v>
      </c>
      <c r="D150" s="83">
        <v>226</v>
      </c>
      <c r="E150" s="66">
        <f t="shared" si="37"/>
        <v>0.49440715883668906</v>
      </c>
      <c r="AK150" s="82">
        <f>AK149+1</f>
        <v>74</v>
      </c>
      <c r="AL150" s="48" t="s">
        <v>207</v>
      </c>
      <c r="AM150" s="68">
        <v>250</v>
      </c>
      <c r="AN150" s="83">
        <v>166</v>
      </c>
      <c r="AO150" s="66">
        <f t="shared" si="35"/>
        <v>0.33599999999999997</v>
      </c>
      <c r="AW150" s="82">
        <f>AW149+1</f>
        <v>74</v>
      </c>
      <c r="AX150" s="48" t="s">
        <v>771</v>
      </c>
      <c r="AY150" s="68">
        <v>19</v>
      </c>
      <c r="AZ150" s="83">
        <v>15</v>
      </c>
      <c r="BA150" s="66">
        <f t="shared" si="36"/>
        <v>0.21052631578947367</v>
      </c>
    </row>
    <row r="151" spans="1:53">
      <c r="A151" s="48" t="s">
        <v>64</v>
      </c>
      <c r="B151" s="48" t="s">
        <v>113</v>
      </c>
      <c r="C151" s="68">
        <v>672</v>
      </c>
      <c r="D151" s="83">
        <v>319</v>
      </c>
      <c r="E151" s="66">
        <f t="shared" si="37"/>
        <v>0.52529761904761907</v>
      </c>
      <c r="AK151" s="82">
        <v>74</v>
      </c>
      <c r="AL151" s="48" t="s">
        <v>362</v>
      </c>
      <c r="AM151" s="68">
        <v>105</v>
      </c>
      <c r="AN151" s="83">
        <v>70</v>
      </c>
      <c r="AO151" s="66">
        <f t="shared" si="35"/>
        <v>0.33333333333333337</v>
      </c>
      <c r="AW151" s="82">
        <v>74</v>
      </c>
      <c r="AX151" s="48" t="s">
        <v>385</v>
      </c>
      <c r="AY151" s="68">
        <v>91</v>
      </c>
      <c r="AZ151" s="83">
        <v>74</v>
      </c>
      <c r="BA151" s="66">
        <f t="shared" si="36"/>
        <v>0.18681318681318682</v>
      </c>
    </row>
    <row r="152" spans="1:53">
      <c r="A152" s="48" t="s">
        <v>1452</v>
      </c>
      <c r="B152" s="48" t="s">
        <v>469</v>
      </c>
      <c r="C152" s="68">
        <v>65</v>
      </c>
      <c r="D152" s="83">
        <v>43</v>
      </c>
      <c r="E152" s="66">
        <f t="shared" si="37"/>
        <v>0.33846153846153848</v>
      </c>
      <c r="AK152" s="82">
        <f>AK151+1</f>
        <v>75</v>
      </c>
      <c r="AL152" s="48" t="s">
        <v>243</v>
      </c>
      <c r="AM152" s="68">
        <v>193</v>
      </c>
      <c r="AN152" s="83">
        <v>130</v>
      </c>
      <c r="AO152" s="66">
        <f t="shared" si="35"/>
        <v>0.32642487046632129</v>
      </c>
      <c r="AW152" s="82">
        <f>AW151+1</f>
        <v>75</v>
      </c>
      <c r="AX152" s="48" t="s">
        <v>719</v>
      </c>
      <c r="AY152" s="68">
        <v>24</v>
      </c>
      <c r="AZ152" s="83">
        <v>20</v>
      </c>
      <c r="BA152" s="66">
        <f t="shared" si="36"/>
        <v>0.16666666666666663</v>
      </c>
    </row>
    <row r="153" spans="1:53">
      <c r="A153" s="48" t="s">
        <v>72</v>
      </c>
      <c r="B153" s="48" t="s">
        <v>418</v>
      </c>
      <c r="C153" s="68">
        <v>78</v>
      </c>
      <c r="D153" s="83">
        <v>26</v>
      </c>
      <c r="E153" s="66">
        <f t="shared" si="37"/>
        <v>0.66666666666666674</v>
      </c>
      <c r="AK153" s="82">
        <v>75</v>
      </c>
      <c r="AL153" s="48" t="s">
        <v>642</v>
      </c>
      <c r="AM153" s="68">
        <v>34</v>
      </c>
      <c r="AN153" s="83">
        <v>23</v>
      </c>
      <c r="AO153" s="66">
        <f t="shared" si="35"/>
        <v>0.32352941176470584</v>
      </c>
      <c r="AW153" s="82">
        <v>75</v>
      </c>
      <c r="AX153" s="48" t="s">
        <v>836</v>
      </c>
      <c r="AY153" s="68">
        <v>12</v>
      </c>
      <c r="AZ153" s="83">
        <v>10</v>
      </c>
      <c r="BA153" s="66">
        <f t="shared" si="36"/>
        <v>0.16666666666666663</v>
      </c>
    </row>
    <row r="154" spans="1:53">
      <c r="A154" s="48" t="s">
        <v>1452</v>
      </c>
      <c r="B154" s="48" t="s">
        <v>184</v>
      </c>
      <c r="C154" s="68">
        <v>291</v>
      </c>
      <c r="D154" s="83">
        <v>138</v>
      </c>
      <c r="E154" s="66">
        <f t="shared" si="37"/>
        <v>0.52577319587628868</v>
      </c>
      <c r="AK154" s="82">
        <f>AK153+1</f>
        <v>76</v>
      </c>
      <c r="AL154" s="48" t="s">
        <v>736</v>
      </c>
      <c r="AM154" s="68">
        <v>22</v>
      </c>
      <c r="AN154" s="83">
        <v>15</v>
      </c>
      <c r="AO154" s="66">
        <f t="shared" si="35"/>
        <v>0.31818181818181823</v>
      </c>
      <c r="AW154" s="82">
        <f>AW153+1</f>
        <v>76</v>
      </c>
      <c r="AX154" s="48" t="s">
        <v>712</v>
      </c>
      <c r="AY154" s="68">
        <v>25</v>
      </c>
      <c r="AZ154" s="83">
        <v>21</v>
      </c>
      <c r="BA154" s="66">
        <f t="shared" si="36"/>
        <v>0.16000000000000003</v>
      </c>
    </row>
    <row r="155" spans="1:53">
      <c r="A155" s="48" t="s">
        <v>64</v>
      </c>
      <c r="B155" s="48" t="s">
        <v>853</v>
      </c>
      <c r="C155" s="68">
        <v>10</v>
      </c>
      <c r="D155" s="83">
        <v>6</v>
      </c>
      <c r="E155" s="66">
        <f t="shared" si="37"/>
        <v>0.4</v>
      </c>
      <c r="AK155" s="82">
        <v>76</v>
      </c>
      <c r="AL155" s="48" t="s">
        <v>627</v>
      </c>
      <c r="AM155" s="68">
        <v>35</v>
      </c>
      <c r="AN155" s="83">
        <v>24</v>
      </c>
      <c r="AO155" s="66">
        <f t="shared" si="35"/>
        <v>0.31428571428571428</v>
      </c>
      <c r="AW155" s="82">
        <v>76</v>
      </c>
      <c r="AX155" s="48" t="s">
        <v>608</v>
      </c>
      <c r="AY155" s="68">
        <v>39</v>
      </c>
      <c r="AZ155" s="83">
        <v>35</v>
      </c>
      <c r="BA155" s="66">
        <f t="shared" si="36"/>
        <v>0.10256410256410253</v>
      </c>
    </row>
    <row r="156" spans="1:53">
      <c r="A156" s="48" t="s">
        <v>72</v>
      </c>
      <c r="B156" s="48" t="s">
        <v>348</v>
      </c>
      <c r="C156" s="68">
        <v>110</v>
      </c>
      <c r="D156" s="83">
        <v>56</v>
      </c>
      <c r="E156" s="66">
        <f t="shared" si="37"/>
        <v>0.49090909090909096</v>
      </c>
      <c r="AK156" s="82">
        <f>AK155+1</f>
        <v>77</v>
      </c>
      <c r="AL156" s="48" t="s">
        <v>540</v>
      </c>
      <c r="AM156" s="68">
        <v>52</v>
      </c>
      <c r="AN156" s="83">
        <v>36</v>
      </c>
      <c r="AO156" s="66">
        <f t="shared" si="35"/>
        <v>0.30769230769230771</v>
      </c>
      <c r="AW156" s="82">
        <f>AW155+1</f>
        <v>77</v>
      </c>
      <c r="AX156" s="48" t="s">
        <v>713</v>
      </c>
      <c r="AY156" s="68">
        <v>25</v>
      </c>
      <c r="AZ156" s="83">
        <v>23</v>
      </c>
      <c r="BA156" s="66">
        <f t="shared" si="36"/>
        <v>7.999999999999996E-2</v>
      </c>
    </row>
    <row r="157" spans="1:53">
      <c r="A157" s="48" t="s">
        <v>72</v>
      </c>
      <c r="B157" s="48" t="s">
        <v>351</v>
      </c>
      <c r="C157" s="68">
        <v>109</v>
      </c>
      <c r="D157" s="83">
        <v>77</v>
      </c>
      <c r="E157" s="66">
        <f t="shared" si="37"/>
        <v>0.29357798165137616</v>
      </c>
      <c r="AK157" s="82">
        <v>77</v>
      </c>
      <c r="AL157" s="48" t="s">
        <v>518</v>
      </c>
      <c r="AM157" s="68">
        <v>56</v>
      </c>
      <c r="AN157" s="83">
        <v>39</v>
      </c>
      <c r="AO157" s="66">
        <f t="shared" si="35"/>
        <v>0.3035714285714286</v>
      </c>
      <c r="AW157" s="82">
        <v>77</v>
      </c>
      <c r="AX157" s="48" t="s">
        <v>805</v>
      </c>
      <c r="AY157" s="68">
        <v>15</v>
      </c>
      <c r="AZ157" s="83">
        <v>14</v>
      </c>
      <c r="BA157" s="66">
        <f t="shared" si="36"/>
        <v>6.6666666666666652E-2</v>
      </c>
    </row>
    <row r="158" spans="1:53">
      <c r="A158" s="48" t="s">
        <v>72</v>
      </c>
      <c r="B158" s="48" t="s">
        <v>432</v>
      </c>
      <c r="C158" s="68">
        <v>75</v>
      </c>
      <c r="D158" s="83">
        <v>44</v>
      </c>
      <c r="E158" s="66">
        <f t="shared" si="37"/>
        <v>0.41333333333333333</v>
      </c>
      <c r="AK158" s="82">
        <f>AK157+1</f>
        <v>78</v>
      </c>
      <c r="AL158" s="48" t="s">
        <v>240</v>
      </c>
      <c r="AM158" s="68">
        <v>198</v>
      </c>
      <c r="AN158" s="83">
        <v>138</v>
      </c>
      <c r="AO158" s="66">
        <f t="shared" si="35"/>
        <v>0.30303030303030298</v>
      </c>
      <c r="AW158" s="82">
        <f>AW157+1</f>
        <v>78</v>
      </c>
      <c r="AX158" s="48" t="s">
        <v>645</v>
      </c>
      <c r="AY158" s="68">
        <v>34</v>
      </c>
      <c r="AZ158" s="83">
        <v>33</v>
      </c>
      <c r="BA158" s="66">
        <f t="shared" si="36"/>
        <v>2.9411764705882359E-2</v>
      </c>
    </row>
    <row r="159" spans="1:53">
      <c r="A159" s="48" t="s">
        <v>52</v>
      </c>
      <c r="B159" s="48" t="s">
        <v>206</v>
      </c>
      <c r="C159" s="68">
        <v>250</v>
      </c>
      <c r="D159" s="83">
        <v>138</v>
      </c>
      <c r="E159" s="66">
        <f t="shared" si="37"/>
        <v>0.44799999999999995</v>
      </c>
      <c r="AK159" s="82">
        <v>78</v>
      </c>
      <c r="AL159" s="48" t="s">
        <v>670</v>
      </c>
      <c r="AM159" s="68">
        <v>30</v>
      </c>
      <c r="AN159" s="83">
        <v>21</v>
      </c>
      <c r="AO159" s="66">
        <f t="shared" si="35"/>
        <v>0.30000000000000004</v>
      </c>
      <c r="AW159" s="82">
        <v>78</v>
      </c>
      <c r="AX159" s="48" t="s">
        <v>594</v>
      </c>
      <c r="AY159" s="68">
        <v>42</v>
      </c>
      <c r="AZ159" s="83">
        <v>41</v>
      </c>
      <c r="BA159" s="66">
        <f t="shared" si="36"/>
        <v>2.3809523809523836E-2</v>
      </c>
    </row>
    <row r="160" spans="1:53">
      <c r="A160" s="48" t="s">
        <v>56</v>
      </c>
      <c r="B160" s="48" t="s">
        <v>164</v>
      </c>
      <c r="C160" s="68">
        <v>346</v>
      </c>
      <c r="D160" s="83">
        <v>201</v>
      </c>
      <c r="E160" s="66">
        <f t="shared" si="37"/>
        <v>0.41907514450867056</v>
      </c>
      <c r="AK160" s="82">
        <f>AK159+1</f>
        <v>79</v>
      </c>
      <c r="AL160" s="48" t="s">
        <v>250</v>
      </c>
      <c r="AM160" s="68">
        <v>186</v>
      </c>
      <c r="AN160" s="83">
        <v>131</v>
      </c>
      <c r="AO160" s="66">
        <f t="shared" si="35"/>
        <v>0.29569892473118276</v>
      </c>
      <c r="AW160" s="82">
        <f>AW159+1</f>
        <v>79</v>
      </c>
      <c r="AX160" s="48" t="s">
        <v>694</v>
      </c>
      <c r="AY160" s="68">
        <v>27</v>
      </c>
      <c r="AZ160" s="83">
        <v>28</v>
      </c>
      <c r="BA160" s="66">
        <f t="shared" si="36"/>
        <v>-3.7037037037036979E-2</v>
      </c>
    </row>
    <row r="161" spans="1:53">
      <c r="A161" s="48" t="s">
        <v>72</v>
      </c>
      <c r="B161" s="48" t="s">
        <v>166</v>
      </c>
      <c r="C161" s="68">
        <v>341</v>
      </c>
      <c r="D161" s="83">
        <v>202</v>
      </c>
      <c r="E161" s="66">
        <f t="shared" si="37"/>
        <v>0.40762463343108502</v>
      </c>
      <c r="AK161" s="82">
        <v>79</v>
      </c>
      <c r="AL161" s="48" t="s">
        <v>644</v>
      </c>
      <c r="AM161" s="68">
        <v>34</v>
      </c>
      <c r="AN161" s="83">
        <v>24</v>
      </c>
      <c r="AO161" s="66">
        <f t="shared" si="35"/>
        <v>0.29411764705882348</v>
      </c>
      <c r="AW161" s="274" t="s">
        <v>42</v>
      </c>
      <c r="AX161" s="274"/>
      <c r="AY161" s="84">
        <f>SUM(AY5:AY160)</f>
        <v>25058</v>
      </c>
      <c r="AZ161" s="84">
        <f>SUM(AZ5:AZ160)</f>
        <v>12493</v>
      </c>
      <c r="BA161" s="85">
        <f t="shared" si="36"/>
        <v>0.50143666693271616</v>
      </c>
    </row>
    <row r="162" spans="1:53">
      <c r="A162" s="48" t="s">
        <v>72</v>
      </c>
      <c r="B162" s="48" t="s">
        <v>178</v>
      </c>
      <c r="C162" s="68">
        <v>298</v>
      </c>
      <c r="D162" s="83">
        <v>214</v>
      </c>
      <c r="E162" s="66">
        <f t="shared" si="37"/>
        <v>0.28187919463087252</v>
      </c>
      <c r="AK162" s="82">
        <f>AK161+1</f>
        <v>80</v>
      </c>
      <c r="AL162" s="48" t="s">
        <v>794</v>
      </c>
      <c r="AM162" s="68">
        <v>17</v>
      </c>
      <c r="AN162" s="83">
        <v>12</v>
      </c>
      <c r="AO162" s="66">
        <f t="shared" si="35"/>
        <v>0.29411764705882348</v>
      </c>
      <c r="AW162" s="77"/>
      <c r="AX162" s="58"/>
      <c r="AY162" s="43"/>
      <c r="AZ162" s="87"/>
      <c r="BA162" s="13"/>
    </row>
    <row r="163" spans="1:53">
      <c r="A163" s="48" t="s">
        <v>56</v>
      </c>
      <c r="B163" s="48" t="s">
        <v>444</v>
      </c>
      <c r="C163" s="68">
        <v>71</v>
      </c>
      <c r="D163" s="83">
        <v>28</v>
      </c>
      <c r="E163" s="66">
        <f t="shared" si="37"/>
        <v>0.60563380281690149</v>
      </c>
      <c r="AK163" s="82">
        <v>80</v>
      </c>
      <c r="AL163" s="48" t="s">
        <v>351</v>
      </c>
      <c r="AM163" s="68">
        <v>109</v>
      </c>
      <c r="AN163" s="83">
        <v>77</v>
      </c>
      <c r="AO163" s="66">
        <f t="shared" si="35"/>
        <v>0.29357798165137616</v>
      </c>
      <c r="AW163" s="77"/>
      <c r="AX163" s="58"/>
      <c r="AY163" s="43"/>
      <c r="AZ163" s="87"/>
      <c r="BA163" s="13"/>
    </row>
    <row r="164" spans="1:53">
      <c r="A164" s="48" t="s">
        <v>72</v>
      </c>
      <c r="B164" s="48" t="s">
        <v>490</v>
      </c>
      <c r="C164" s="68">
        <v>62</v>
      </c>
      <c r="D164" s="83">
        <v>34</v>
      </c>
      <c r="E164" s="66">
        <f t="shared" si="37"/>
        <v>0.45161290322580649</v>
      </c>
      <c r="AK164" s="82">
        <f>AK163+1</f>
        <v>81</v>
      </c>
      <c r="AL164" s="48" t="s">
        <v>241</v>
      </c>
      <c r="AM164" s="68">
        <v>197</v>
      </c>
      <c r="AN164" s="83">
        <v>140</v>
      </c>
      <c r="AO164" s="66">
        <f t="shared" si="35"/>
        <v>0.28934010152284262</v>
      </c>
      <c r="AW164" s="77"/>
      <c r="AX164" s="58"/>
      <c r="AY164" s="43"/>
      <c r="AZ164" s="87"/>
      <c r="BA164" s="13"/>
    </row>
    <row r="165" spans="1:53">
      <c r="A165" s="48" t="s">
        <v>72</v>
      </c>
      <c r="B165" s="48" t="s">
        <v>718</v>
      </c>
      <c r="C165" s="68">
        <v>24</v>
      </c>
      <c r="D165" s="83">
        <v>26</v>
      </c>
      <c r="E165" s="66">
        <f t="shared" si="37"/>
        <v>-8.3333333333333259E-2</v>
      </c>
      <c r="AK165" s="82">
        <v>81</v>
      </c>
      <c r="AL165" s="48" t="s">
        <v>742</v>
      </c>
      <c r="AM165" s="68">
        <v>21</v>
      </c>
      <c r="AN165" s="83">
        <v>15</v>
      </c>
      <c r="AO165" s="66">
        <f t="shared" ref="AO165:AO193" si="39">1-(AN165/AM165)</f>
        <v>0.2857142857142857</v>
      </c>
      <c r="AW165" s="77"/>
      <c r="AX165" s="58"/>
      <c r="AY165" s="43"/>
      <c r="AZ165" s="87"/>
      <c r="BA165" s="13"/>
    </row>
    <row r="166" spans="1:53">
      <c r="A166" s="48" t="s">
        <v>72</v>
      </c>
      <c r="B166" s="48" t="s">
        <v>703</v>
      </c>
      <c r="C166" s="68">
        <v>26</v>
      </c>
      <c r="D166" s="83">
        <v>11</v>
      </c>
      <c r="E166" s="66">
        <f t="shared" si="37"/>
        <v>0.57692307692307687</v>
      </c>
      <c r="AK166" s="82">
        <f>AK165+1</f>
        <v>82</v>
      </c>
      <c r="AL166" s="48" t="s">
        <v>566</v>
      </c>
      <c r="AM166" s="68">
        <v>46</v>
      </c>
      <c r="AN166" s="83">
        <v>33</v>
      </c>
      <c r="AO166" s="66">
        <f t="shared" si="39"/>
        <v>0.28260869565217395</v>
      </c>
      <c r="AW166" s="77"/>
      <c r="AX166" s="58"/>
      <c r="AY166" s="43"/>
      <c r="AZ166" s="87"/>
      <c r="BA166" s="13"/>
    </row>
    <row r="167" spans="1:53">
      <c r="A167" s="48" t="s">
        <v>52</v>
      </c>
      <c r="B167" s="48" t="s">
        <v>896</v>
      </c>
      <c r="C167" s="68">
        <v>5</v>
      </c>
      <c r="D167" s="83">
        <v>6</v>
      </c>
      <c r="E167" s="66">
        <f t="shared" si="37"/>
        <v>-0.19999999999999996</v>
      </c>
      <c r="AK167" s="82">
        <v>82</v>
      </c>
      <c r="AL167" s="48" t="s">
        <v>178</v>
      </c>
      <c r="AM167" s="68">
        <v>298</v>
      </c>
      <c r="AN167" s="83">
        <v>214</v>
      </c>
      <c r="AO167" s="66">
        <f t="shared" si="39"/>
        <v>0.28187919463087252</v>
      </c>
      <c r="AW167" s="77"/>
      <c r="AX167" s="58"/>
      <c r="AY167" s="43"/>
      <c r="AZ167" s="87"/>
      <c r="BA167" s="13"/>
    </row>
    <row r="168" spans="1:53">
      <c r="A168" s="48" t="s">
        <v>56</v>
      </c>
      <c r="B168" s="48" t="s">
        <v>854</v>
      </c>
      <c r="C168" s="68">
        <v>10</v>
      </c>
      <c r="D168" s="83">
        <v>5</v>
      </c>
      <c r="E168" s="66">
        <f t="shared" si="37"/>
        <v>0.5</v>
      </c>
      <c r="AK168" s="82">
        <f>AK167+1</f>
        <v>83</v>
      </c>
      <c r="AL168" s="48" t="s">
        <v>478</v>
      </c>
      <c r="AM168" s="68">
        <v>64</v>
      </c>
      <c r="AN168" s="83">
        <v>47</v>
      </c>
      <c r="AO168" s="66">
        <f t="shared" si="39"/>
        <v>0.265625</v>
      </c>
      <c r="AW168" s="77"/>
      <c r="AX168" s="58"/>
      <c r="AY168" s="88"/>
      <c r="AZ168" s="87"/>
      <c r="BA168" s="13"/>
    </row>
    <row r="169" spans="1:53">
      <c r="A169" s="48" t="s">
        <v>72</v>
      </c>
      <c r="B169" s="48" t="s">
        <v>211</v>
      </c>
      <c r="C169" s="68">
        <v>240</v>
      </c>
      <c r="D169" s="83">
        <v>106</v>
      </c>
      <c r="E169" s="66">
        <f t="shared" si="37"/>
        <v>0.55833333333333335</v>
      </c>
      <c r="AK169" s="82">
        <v>83</v>
      </c>
      <c r="AL169" s="48" t="s">
        <v>764</v>
      </c>
      <c r="AM169" s="68">
        <v>19</v>
      </c>
      <c r="AN169" s="83">
        <v>14</v>
      </c>
      <c r="AO169" s="66">
        <f t="shared" si="39"/>
        <v>0.26315789473684215</v>
      </c>
      <c r="AW169" s="77"/>
      <c r="AX169" s="58"/>
      <c r="AY169" s="43"/>
      <c r="AZ169" s="87"/>
      <c r="BA169" s="13"/>
    </row>
    <row r="170" spans="1:53">
      <c r="A170" s="48" t="s">
        <v>58</v>
      </c>
      <c r="B170" s="48" t="s">
        <v>89</v>
      </c>
      <c r="C170" s="65">
        <v>1060</v>
      </c>
      <c r="D170" s="83">
        <v>546</v>
      </c>
      <c r="E170" s="66">
        <f t="shared" si="37"/>
        <v>0.48490566037735849</v>
      </c>
      <c r="AK170" s="82">
        <f>AK169+1</f>
        <v>84</v>
      </c>
      <c r="AL170" s="48" t="s">
        <v>390</v>
      </c>
      <c r="AM170" s="68">
        <v>89</v>
      </c>
      <c r="AN170" s="83">
        <v>66</v>
      </c>
      <c r="AO170" s="66">
        <f t="shared" si="39"/>
        <v>0.2584269662921348</v>
      </c>
      <c r="AW170" s="77"/>
      <c r="AX170" s="58"/>
      <c r="AY170" s="43"/>
      <c r="AZ170" s="87"/>
      <c r="BA170" s="13"/>
    </row>
    <row r="171" spans="1:53">
      <c r="A171" s="48" t="s">
        <v>52</v>
      </c>
      <c r="B171" s="48" t="s">
        <v>347</v>
      </c>
      <c r="C171" s="68">
        <v>111</v>
      </c>
      <c r="D171" s="83">
        <v>59</v>
      </c>
      <c r="E171" s="66">
        <f t="shared" si="37"/>
        <v>0.46846846846846846</v>
      </c>
      <c r="AK171" s="82">
        <v>84</v>
      </c>
      <c r="AL171" s="48" t="s">
        <v>826</v>
      </c>
      <c r="AM171" s="68">
        <v>12</v>
      </c>
      <c r="AN171" s="83">
        <v>9</v>
      </c>
      <c r="AO171" s="66">
        <f t="shared" si="39"/>
        <v>0.25</v>
      </c>
      <c r="AW171" s="77"/>
      <c r="AX171" s="58"/>
      <c r="AY171" s="43"/>
      <c r="AZ171" s="87"/>
      <c r="BA171" s="13"/>
    </row>
    <row r="172" spans="1:53">
      <c r="A172" s="48" t="s">
        <v>52</v>
      </c>
      <c r="B172" s="48" t="s">
        <v>804</v>
      </c>
      <c r="C172" s="68">
        <v>15</v>
      </c>
      <c r="D172" s="83">
        <v>6</v>
      </c>
      <c r="E172" s="66">
        <f t="shared" si="37"/>
        <v>0.6</v>
      </c>
      <c r="AK172" s="82">
        <f>AK171+1</f>
        <v>85</v>
      </c>
      <c r="AL172" s="48" t="s">
        <v>905</v>
      </c>
      <c r="AM172" s="68">
        <v>4</v>
      </c>
      <c r="AN172" s="83">
        <v>3</v>
      </c>
      <c r="AO172" s="66">
        <f t="shared" si="39"/>
        <v>0.25</v>
      </c>
      <c r="AW172" s="77"/>
      <c r="AX172" s="58"/>
      <c r="AY172" s="43"/>
      <c r="AZ172" s="87"/>
      <c r="BA172" s="13"/>
    </row>
    <row r="173" spans="1:53">
      <c r="A173" s="48" t="s">
        <v>1452</v>
      </c>
      <c r="B173" s="48" t="s">
        <v>427</v>
      </c>
      <c r="C173" s="68">
        <v>76</v>
      </c>
      <c r="D173" s="83">
        <v>36</v>
      </c>
      <c r="E173" s="66">
        <f t="shared" si="37"/>
        <v>0.52631578947368429</v>
      </c>
      <c r="AK173" s="82">
        <v>85</v>
      </c>
      <c r="AL173" s="48" t="s">
        <v>401</v>
      </c>
      <c r="AM173" s="68">
        <v>85</v>
      </c>
      <c r="AN173" s="83">
        <v>64</v>
      </c>
      <c r="AO173" s="66">
        <f t="shared" si="39"/>
        <v>0.24705882352941178</v>
      </c>
      <c r="AW173" s="77"/>
      <c r="AX173" s="58"/>
      <c r="AY173" s="43"/>
      <c r="AZ173" s="87"/>
      <c r="BA173" s="13"/>
    </row>
    <row r="174" spans="1:53">
      <c r="A174" s="48" t="s">
        <v>61</v>
      </c>
      <c r="B174" s="48" t="s">
        <v>797</v>
      </c>
      <c r="C174" s="68">
        <v>16</v>
      </c>
      <c r="D174" s="83">
        <v>3</v>
      </c>
      <c r="E174" s="66">
        <f t="shared" si="37"/>
        <v>0.8125</v>
      </c>
      <c r="AK174" s="82">
        <f>AK173+1</f>
        <v>86</v>
      </c>
      <c r="AL174" s="48" t="s">
        <v>373</v>
      </c>
      <c r="AM174" s="68">
        <v>96</v>
      </c>
      <c r="AN174" s="83">
        <v>73</v>
      </c>
      <c r="AO174" s="66">
        <f t="shared" si="39"/>
        <v>0.23958333333333337</v>
      </c>
      <c r="AW174" s="77"/>
      <c r="AX174" s="58"/>
      <c r="AY174" s="43"/>
      <c r="AZ174" s="87"/>
      <c r="BA174" s="13"/>
    </row>
    <row r="175" spans="1:53">
      <c r="A175" s="48" t="s">
        <v>72</v>
      </c>
      <c r="B175" s="48" t="s">
        <v>186</v>
      </c>
      <c r="C175" s="68">
        <v>288</v>
      </c>
      <c r="D175" s="83">
        <v>149</v>
      </c>
      <c r="E175" s="66">
        <f t="shared" si="37"/>
        <v>0.48263888888888884</v>
      </c>
      <c r="AK175" s="82">
        <v>86</v>
      </c>
      <c r="AL175" s="48" t="s">
        <v>342</v>
      </c>
      <c r="AM175" s="68">
        <v>117</v>
      </c>
      <c r="AN175" s="83">
        <v>89</v>
      </c>
      <c r="AO175" s="66">
        <f t="shared" si="39"/>
        <v>0.23931623931623935</v>
      </c>
      <c r="AW175" s="77"/>
      <c r="AX175" s="58"/>
      <c r="AY175" s="43"/>
      <c r="AZ175" s="87"/>
      <c r="BA175" s="13"/>
    </row>
    <row r="176" spans="1:53">
      <c r="A176" s="48" t="s">
        <v>52</v>
      </c>
      <c r="B176" s="48" t="s">
        <v>887</v>
      </c>
      <c r="C176" s="68">
        <v>6</v>
      </c>
      <c r="D176" s="83">
        <v>0</v>
      </c>
      <c r="E176" s="66">
        <f t="shared" si="37"/>
        <v>1</v>
      </c>
      <c r="AK176" s="82">
        <f>AK175+1</f>
        <v>87</v>
      </c>
      <c r="AL176" s="48" t="s">
        <v>628</v>
      </c>
      <c r="AM176" s="68">
        <v>35</v>
      </c>
      <c r="AN176" s="83">
        <v>27</v>
      </c>
      <c r="AO176" s="66">
        <f t="shared" si="39"/>
        <v>0.22857142857142854</v>
      </c>
      <c r="AW176" s="77"/>
      <c r="AX176" s="58"/>
      <c r="AY176" s="43"/>
      <c r="AZ176" s="87"/>
      <c r="BA176" s="13"/>
    </row>
    <row r="177" spans="1:53">
      <c r="A177" s="48" t="s">
        <v>64</v>
      </c>
      <c r="B177" s="48" t="s">
        <v>554</v>
      </c>
      <c r="C177" s="68">
        <v>48</v>
      </c>
      <c r="D177" s="83">
        <v>19</v>
      </c>
      <c r="E177" s="66">
        <f t="shared" si="37"/>
        <v>0.60416666666666674</v>
      </c>
      <c r="AK177" s="82">
        <v>87</v>
      </c>
      <c r="AL177" s="48" t="s">
        <v>765</v>
      </c>
      <c r="AM177" s="68">
        <v>19</v>
      </c>
      <c r="AN177" s="83">
        <v>15</v>
      </c>
      <c r="AO177" s="66">
        <f t="shared" si="39"/>
        <v>0.21052631578947367</v>
      </c>
      <c r="AW177" s="77"/>
      <c r="AX177" s="58"/>
      <c r="AY177" s="43"/>
      <c r="AZ177" s="87"/>
      <c r="BA177" s="13"/>
    </row>
    <row r="178" spans="1:53">
      <c r="A178" s="48" t="s">
        <v>56</v>
      </c>
      <c r="B178" s="48" t="s">
        <v>308</v>
      </c>
      <c r="C178" s="68">
        <v>135</v>
      </c>
      <c r="D178" s="83">
        <v>79</v>
      </c>
      <c r="E178" s="66">
        <f t="shared" si="37"/>
        <v>0.41481481481481486</v>
      </c>
      <c r="AK178" s="82">
        <f>AK177+1</f>
        <v>88</v>
      </c>
      <c r="AL178" s="48" t="s">
        <v>725</v>
      </c>
      <c r="AM178" s="68">
        <v>24</v>
      </c>
      <c r="AN178" s="83">
        <v>19</v>
      </c>
      <c r="AO178" s="66">
        <f t="shared" si="39"/>
        <v>0.20833333333333337</v>
      </c>
      <c r="AW178" s="77"/>
      <c r="AX178" s="58"/>
      <c r="AY178" s="43"/>
      <c r="AZ178" s="87"/>
      <c r="BA178" s="13"/>
    </row>
    <row r="179" spans="1:53">
      <c r="A179" s="48" t="s">
        <v>58</v>
      </c>
      <c r="B179" s="48" t="s">
        <v>458</v>
      </c>
      <c r="C179" s="68">
        <v>68</v>
      </c>
      <c r="D179" s="83">
        <v>30</v>
      </c>
      <c r="E179" s="66">
        <f t="shared" si="37"/>
        <v>0.55882352941176472</v>
      </c>
      <c r="AK179" s="82">
        <v>88</v>
      </c>
      <c r="AL179" s="48" t="s">
        <v>457</v>
      </c>
      <c r="AM179" s="68">
        <v>68</v>
      </c>
      <c r="AN179" s="83">
        <v>55</v>
      </c>
      <c r="AO179" s="66">
        <f t="shared" si="39"/>
        <v>0.19117647058823528</v>
      </c>
      <c r="AW179" s="77"/>
      <c r="AX179" s="58"/>
      <c r="AY179" s="43"/>
      <c r="AZ179" s="87"/>
      <c r="BA179" s="13"/>
    </row>
    <row r="180" spans="1:53">
      <c r="A180" s="48" t="s">
        <v>58</v>
      </c>
      <c r="B180" s="48" t="s">
        <v>731</v>
      </c>
      <c r="C180" s="68">
        <v>22</v>
      </c>
      <c r="D180" s="83">
        <v>9</v>
      </c>
      <c r="E180" s="66">
        <f t="shared" si="37"/>
        <v>0.59090909090909083</v>
      </c>
      <c r="AK180" s="82">
        <f>AK179+1</f>
        <v>89</v>
      </c>
      <c r="AL180" s="48" t="s">
        <v>550</v>
      </c>
      <c r="AM180" s="68">
        <v>49</v>
      </c>
      <c r="AN180" s="83">
        <v>40</v>
      </c>
      <c r="AO180" s="66">
        <f t="shared" si="39"/>
        <v>0.18367346938775508</v>
      </c>
      <c r="AW180" s="77"/>
      <c r="AX180" s="58"/>
      <c r="AY180" s="43"/>
      <c r="AZ180" s="87"/>
      <c r="BA180" s="13"/>
    </row>
    <row r="181" spans="1:53">
      <c r="A181" s="48" t="s">
        <v>1452</v>
      </c>
      <c r="B181" s="48" t="s">
        <v>403</v>
      </c>
      <c r="C181" s="68">
        <v>84</v>
      </c>
      <c r="D181" s="83">
        <v>61</v>
      </c>
      <c r="E181" s="66">
        <f t="shared" si="37"/>
        <v>0.27380952380952384</v>
      </c>
      <c r="AK181" s="82">
        <v>89</v>
      </c>
      <c r="AL181" s="48" t="s">
        <v>888</v>
      </c>
      <c r="AM181" s="68">
        <v>6</v>
      </c>
      <c r="AN181" s="83">
        <v>5</v>
      </c>
      <c r="AO181" s="66">
        <f t="shared" si="39"/>
        <v>0.16666666666666663</v>
      </c>
      <c r="AW181" s="77"/>
      <c r="AX181" s="58"/>
      <c r="AY181" s="43"/>
      <c r="AZ181" s="87"/>
      <c r="BA181" s="13"/>
    </row>
    <row r="182" spans="1:53">
      <c r="A182" s="48" t="s">
        <v>61</v>
      </c>
      <c r="B182" s="48" t="s">
        <v>287</v>
      </c>
      <c r="C182" s="68">
        <v>149</v>
      </c>
      <c r="D182" s="83">
        <v>48</v>
      </c>
      <c r="E182" s="66">
        <f t="shared" si="37"/>
        <v>0.67785234899328861</v>
      </c>
      <c r="AK182" s="82">
        <f>AK181+1</f>
        <v>90</v>
      </c>
      <c r="AL182" s="48" t="s">
        <v>895</v>
      </c>
      <c r="AM182" s="68">
        <v>6</v>
      </c>
      <c r="AN182" s="83">
        <v>5</v>
      </c>
      <c r="AO182" s="66">
        <f t="shared" si="39"/>
        <v>0.16666666666666663</v>
      </c>
      <c r="AW182" s="77"/>
      <c r="AX182" s="58"/>
      <c r="AY182" s="43"/>
      <c r="AZ182" s="87"/>
      <c r="BA182" s="13"/>
    </row>
    <row r="183" spans="1:53">
      <c r="A183" s="48" t="s">
        <v>58</v>
      </c>
      <c r="B183" s="48" t="s">
        <v>754</v>
      </c>
      <c r="C183" s="68">
        <v>20</v>
      </c>
      <c r="D183" s="83">
        <v>6</v>
      </c>
      <c r="E183" s="66">
        <f t="shared" si="37"/>
        <v>0.7</v>
      </c>
      <c r="AK183" s="82">
        <v>90</v>
      </c>
      <c r="AL183" s="48" t="s">
        <v>410</v>
      </c>
      <c r="AM183" s="68">
        <v>82</v>
      </c>
      <c r="AN183" s="83">
        <v>69</v>
      </c>
      <c r="AO183" s="66">
        <f t="shared" si="39"/>
        <v>0.15853658536585369</v>
      </c>
      <c r="AW183" s="77"/>
      <c r="AX183" s="58"/>
      <c r="AY183" s="43"/>
      <c r="AZ183" s="87"/>
      <c r="BA183" s="13"/>
    </row>
    <row r="184" spans="1:53">
      <c r="A184" s="48" t="s">
        <v>58</v>
      </c>
      <c r="B184" s="48" t="s">
        <v>805</v>
      </c>
      <c r="C184" s="68">
        <v>15</v>
      </c>
      <c r="D184" s="83">
        <v>14</v>
      </c>
      <c r="E184" s="66">
        <f t="shared" si="37"/>
        <v>6.6666666666666652E-2</v>
      </c>
      <c r="AK184" s="82">
        <f>AK183+1</f>
        <v>91</v>
      </c>
      <c r="AL184" s="48" t="s">
        <v>706</v>
      </c>
      <c r="AM184" s="68">
        <v>26</v>
      </c>
      <c r="AN184" s="83">
        <v>22</v>
      </c>
      <c r="AO184" s="66">
        <f t="shared" si="39"/>
        <v>0.15384615384615385</v>
      </c>
      <c r="AW184" s="77"/>
      <c r="AX184" s="58"/>
      <c r="AY184" s="43"/>
      <c r="AZ184" s="87"/>
      <c r="BA184" s="13"/>
    </row>
    <row r="185" spans="1:53">
      <c r="A185" s="48" t="s">
        <v>72</v>
      </c>
      <c r="B185" s="48" t="s">
        <v>765</v>
      </c>
      <c r="C185" s="68">
        <v>19</v>
      </c>
      <c r="D185" s="83">
        <v>15</v>
      </c>
      <c r="E185" s="66">
        <f t="shared" si="37"/>
        <v>0.21052631578947367</v>
      </c>
      <c r="AK185" s="82">
        <v>91</v>
      </c>
      <c r="AL185" s="48" t="s">
        <v>879</v>
      </c>
      <c r="AM185" s="68">
        <v>8</v>
      </c>
      <c r="AN185" s="83">
        <v>7</v>
      </c>
      <c r="AO185" s="66">
        <f t="shared" si="39"/>
        <v>0.125</v>
      </c>
      <c r="AW185" s="77"/>
      <c r="AX185" s="58"/>
      <c r="AY185" s="43"/>
      <c r="AZ185" s="87"/>
      <c r="BA185" s="13"/>
    </row>
    <row r="186" spans="1:53">
      <c r="A186" s="48" t="s">
        <v>61</v>
      </c>
      <c r="B186" s="48" t="s">
        <v>745</v>
      </c>
      <c r="C186" s="68">
        <v>21</v>
      </c>
      <c r="D186" s="83">
        <v>15</v>
      </c>
      <c r="E186" s="66">
        <f t="shared" si="37"/>
        <v>0.2857142857142857</v>
      </c>
      <c r="AK186" s="82">
        <f>AK185+1</f>
        <v>92</v>
      </c>
      <c r="AL186" s="48" t="s">
        <v>636</v>
      </c>
      <c r="AM186" s="68">
        <v>34</v>
      </c>
      <c r="AN186" s="83">
        <v>30</v>
      </c>
      <c r="AO186" s="66">
        <f t="shared" si="39"/>
        <v>0.11764705882352944</v>
      </c>
      <c r="AW186" s="77"/>
      <c r="AX186" s="58"/>
      <c r="AY186" s="43"/>
      <c r="AZ186" s="87"/>
      <c r="BA186" s="13"/>
    </row>
    <row r="187" spans="1:53">
      <c r="A187" s="48" t="s">
        <v>52</v>
      </c>
      <c r="B187" s="48" t="s">
        <v>225</v>
      </c>
      <c r="C187" s="68">
        <v>213</v>
      </c>
      <c r="D187" s="83">
        <v>123</v>
      </c>
      <c r="E187" s="66">
        <f t="shared" si="37"/>
        <v>0.42253521126760563</v>
      </c>
      <c r="AK187" s="82">
        <v>92</v>
      </c>
      <c r="AL187" s="48" t="s">
        <v>684</v>
      </c>
      <c r="AM187" s="68">
        <v>28</v>
      </c>
      <c r="AN187" s="83">
        <v>25</v>
      </c>
      <c r="AO187" s="66">
        <f t="shared" si="39"/>
        <v>0.1071428571428571</v>
      </c>
      <c r="AW187" s="77"/>
      <c r="AX187" s="58"/>
      <c r="AY187" s="43"/>
      <c r="AZ187" s="87"/>
      <c r="BA187" s="13"/>
    </row>
    <row r="188" spans="1:53">
      <c r="A188" s="48" t="s">
        <v>58</v>
      </c>
      <c r="B188" s="48" t="s">
        <v>412</v>
      </c>
      <c r="C188" s="68">
        <v>81</v>
      </c>
      <c r="D188" s="83">
        <v>51</v>
      </c>
      <c r="E188" s="66">
        <f t="shared" si="37"/>
        <v>0.37037037037037035</v>
      </c>
      <c r="AK188" s="82">
        <f>AK187+1</f>
        <v>93</v>
      </c>
      <c r="AL188" s="48" t="s">
        <v>720</v>
      </c>
      <c r="AM188" s="68">
        <v>24</v>
      </c>
      <c r="AN188" s="83">
        <v>22</v>
      </c>
      <c r="AO188" s="66">
        <f t="shared" si="39"/>
        <v>8.333333333333337E-2</v>
      </c>
      <c r="AW188" s="77"/>
      <c r="AX188" s="58"/>
      <c r="AY188" s="43"/>
      <c r="AZ188" s="87"/>
      <c r="BA188" s="13"/>
    </row>
    <row r="189" spans="1:53">
      <c r="A189" s="48" t="s">
        <v>64</v>
      </c>
      <c r="B189" s="48" t="s">
        <v>708</v>
      </c>
      <c r="C189" s="68">
        <v>25</v>
      </c>
      <c r="D189" s="83">
        <v>15</v>
      </c>
      <c r="E189" s="66">
        <f t="shared" si="37"/>
        <v>0.4</v>
      </c>
      <c r="AK189" s="82">
        <v>93</v>
      </c>
      <c r="AL189" s="48" t="s">
        <v>867</v>
      </c>
      <c r="AM189" s="68">
        <v>9</v>
      </c>
      <c r="AN189" s="83">
        <v>9</v>
      </c>
      <c r="AO189" s="66">
        <f t="shared" si="39"/>
        <v>0</v>
      </c>
      <c r="AW189" s="77"/>
      <c r="AX189" s="58"/>
      <c r="AY189" s="43"/>
      <c r="AZ189" s="87"/>
      <c r="BA189" s="13"/>
    </row>
    <row r="190" spans="1:53">
      <c r="A190" s="48" t="s">
        <v>56</v>
      </c>
      <c r="B190" s="48" t="s">
        <v>482</v>
      </c>
      <c r="C190" s="68">
        <v>63</v>
      </c>
      <c r="D190" s="83">
        <v>32</v>
      </c>
      <c r="E190" s="66">
        <f t="shared" si="37"/>
        <v>0.49206349206349209</v>
      </c>
      <c r="AK190" s="82">
        <f>AK189+1</f>
        <v>94</v>
      </c>
      <c r="AL190" s="48" t="s">
        <v>775</v>
      </c>
      <c r="AM190" s="68">
        <v>19</v>
      </c>
      <c r="AN190" s="83">
        <v>20</v>
      </c>
      <c r="AO190" s="66">
        <f t="shared" si="39"/>
        <v>-5.2631578947368363E-2</v>
      </c>
      <c r="AW190" s="77"/>
      <c r="AX190" s="58"/>
      <c r="AY190" s="43"/>
      <c r="AZ190" s="87"/>
      <c r="BA190" s="13"/>
    </row>
    <row r="191" spans="1:53">
      <c r="A191" s="48" t="s">
        <v>1452</v>
      </c>
      <c r="B191" s="48" t="s">
        <v>614</v>
      </c>
      <c r="C191" s="68">
        <v>37</v>
      </c>
      <c r="D191" s="83">
        <v>24</v>
      </c>
      <c r="E191" s="66">
        <f t="shared" si="37"/>
        <v>0.35135135135135132</v>
      </c>
      <c r="AK191" s="82">
        <v>94</v>
      </c>
      <c r="AL191" s="48" t="s">
        <v>718</v>
      </c>
      <c r="AM191" s="68">
        <v>24</v>
      </c>
      <c r="AN191" s="83">
        <v>26</v>
      </c>
      <c r="AO191" s="66">
        <f t="shared" si="39"/>
        <v>-8.3333333333333259E-2</v>
      </c>
      <c r="AW191" s="77"/>
      <c r="AX191" s="58"/>
      <c r="AY191" s="43"/>
      <c r="AZ191" s="87"/>
      <c r="BA191" s="13"/>
    </row>
    <row r="192" spans="1:53">
      <c r="A192" s="48" t="s">
        <v>72</v>
      </c>
      <c r="B192" s="48" t="s">
        <v>394</v>
      </c>
      <c r="C192" s="68">
        <v>87</v>
      </c>
      <c r="D192" s="83">
        <v>51</v>
      </c>
      <c r="E192" s="66">
        <f t="shared" si="37"/>
        <v>0.41379310344827591</v>
      </c>
      <c r="AK192" s="82">
        <f>AK191+1</f>
        <v>95</v>
      </c>
      <c r="AL192" s="48" t="s">
        <v>875</v>
      </c>
      <c r="AM192" s="68">
        <v>9</v>
      </c>
      <c r="AN192" s="83">
        <v>12</v>
      </c>
      <c r="AO192" s="66">
        <f t="shared" si="39"/>
        <v>-0.33333333333333326</v>
      </c>
      <c r="AW192" s="77"/>
      <c r="AX192" s="58"/>
      <c r="AY192" s="43"/>
      <c r="AZ192" s="87"/>
      <c r="BA192" s="13"/>
    </row>
    <row r="193" spans="1:53">
      <c r="A193" s="48" t="s">
        <v>52</v>
      </c>
      <c r="B193" s="48" t="s">
        <v>882</v>
      </c>
      <c r="C193" s="68">
        <v>7</v>
      </c>
      <c r="D193" s="83">
        <v>1</v>
      </c>
      <c r="E193" s="66">
        <f t="shared" si="37"/>
        <v>0.85714285714285721</v>
      </c>
      <c r="AK193" s="274" t="s">
        <v>42</v>
      </c>
      <c r="AL193" s="274"/>
      <c r="AM193" s="84">
        <f>SUM(AM5:AM192)</f>
        <v>34822</v>
      </c>
      <c r="AN193" s="84">
        <f>SUM(AN5:AN192)</f>
        <v>18510</v>
      </c>
      <c r="AO193" s="85">
        <f t="shared" si="39"/>
        <v>0.46843949227499859</v>
      </c>
      <c r="AW193" s="77"/>
      <c r="AX193" s="58"/>
      <c r="AY193" s="43"/>
      <c r="AZ193" s="87"/>
      <c r="BA193" s="13"/>
    </row>
    <row r="194" spans="1:53">
      <c r="A194" s="48" t="s">
        <v>56</v>
      </c>
      <c r="B194" s="48" t="s">
        <v>251</v>
      </c>
      <c r="C194" s="68">
        <v>186</v>
      </c>
      <c r="D194" s="83">
        <v>105</v>
      </c>
      <c r="E194" s="66">
        <f t="shared" si="37"/>
        <v>0.43548387096774188</v>
      </c>
      <c r="AW194" s="77"/>
      <c r="AX194" s="58"/>
      <c r="AY194" s="43"/>
      <c r="AZ194" s="87"/>
      <c r="BA194" s="13"/>
    </row>
    <row r="195" spans="1:53">
      <c r="A195" s="48" t="s">
        <v>72</v>
      </c>
      <c r="B195" s="48" t="s">
        <v>826</v>
      </c>
      <c r="C195" s="68">
        <v>12</v>
      </c>
      <c r="D195" s="83">
        <v>9</v>
      </c>
      <c r="E195" s="66">
        <f t="shared" si="37"/>
        <v>0.25</v>
      </c>
      <c r="AW195" s="77"/>
      <c r="AX195" s="58"/>
      <c r="AY195" s="43"/>
      <c r="AZ195" s="87"/>
      <c r="BA195" s="13"/>
    </row>
    <row r="196" spans="1:53">
      <c r="A196" s="48" t="s">
        <v>64</v>
      </c>
      <c r="B196" s="48" t="s">
        <v>732</v>
      </c>
      <c r="C196" s="68">
        <v>22</v>
      </c>
      <c r="D196" s="83">
        <v>11</v>
      </c>
      <c r="E196" s="66">
        <f t="shared" si="37"/>
        <v>0.5</v>
      </c>
      <c r="AW196" s="77"/>
      <c r="AX196" s="58"/>
      <c r="AY196" s="43"/>
      <c r="AZ196" s="87"/>
      <c r="BA196" s="13"/>
    </row>
    <row r="197" spans="1:53">
      <c r="A197" s="48" t="s">
        <v>52</v>
      </c>
      <c r="B197" s="48" t="s">
        <v>291</v>
      </c>
      <c r="C197" s="68">
        <v>147</v>
      </c>
      <c r="D197" s="83">
        <v>72</v>
      </c>
      <c r="E197" s="66">
        <f t="shared" si="37"/>
        <v>0.51020408163265307</v>
      </c>
      <c r="AW197" s="77"/>
      <c r="AX197" s="58"/>
      <c r="AY197" s="43"/>
      <c r="AZ197" s="87"/>
      <c r="BA197" s="13"/>
    </row>
    <row r="198" spans="1:53">
      <c r="A198" s="48" t="s">
        <v>52</v>
      </c>
      <c r="B198" s="48" t="s">
        <v>578</v>
      </c>
      <c r="C198" s="68">
        <v>44</v>
      </c>
      <c r="D198" s="83">
        <v>20</v>
      </c>
      <c r="E198" s="66">
        <f t="shared" ref="E198:E261" si="40">1-(D198/C198)</f>
        <v>0.54545454545454541</v>
      </c>
      <c r="AW198" s="77"/>
      <c r="AX198" s="58"/>
      <c r="AY198" s="43"/>
      <c r="AZ198" s="87"/>
      <c r="BA198" s="13"/>
    </row>
    <row r="199" spans="1:53">
      <c r="A199" s="48" t="s">
        <v>72</v>
      </c>
      <c r="B199" s="48" t="s">
        <v>257</v>
      </c>
      <c r="C199" s="68">
        <v>180</v>
      </c>
      <c r="D199" s="83">
        <v>75</v>
      </c>
      <c r="E199" s="66">
        <f t="shared" si="40"/>
        <v>0.58333333333333326</v>
      </c>
      <c r="AW199" s="77"/>
      <c r="AX199" s="58"/>
      <c r="AY199" s="43"/>
      <c r="AZ199" s="87"/>
      <c r="BA199" s="13"/>
    </row>
    <row r="200" spans="1:53">
      <c r="A200" s="48" t="s">
        <v>72</v>
      </c>
      <c r="B200" s="48" t="s">
        <v>352</v>
      </c>
      <c r="C200" s="68">
        <v>108</v>
      </c>
      <c r="D200" s="83">
        <v>60</v>
      </c>
      <c r="E200" s="66">
        <f t="shared" si="40"/>
        <v>0.44444444444444442</v>
      </c>
      <c r="AW200" s="77"/>
      <c r="AX200" s="58"/>
      <c r="AY200" s="43"/>
      <c r="AZ200" s="87"/>
      <c r="BA200" s="13"/>
    </row>
    <row r="201" spans="1:53">
      <c r="A201" s="48" t="s">
        <v>61</v>
      </c>
      <c r="B201" s="48" t="s">
        <v>844</v>
      </c>
      <c r="C201" s="68">
        <v>11</v>
      </c>
      <c r="D201" s="83">
        <v>10</v>
      </c>
      <c r="E201" s="66">
        <f t="shared" si="40"/>
        <v>9.0909090909090939E-2</v>
      </c>
      <c r="AW201" s="77"/>
      <c r="AX201" s="58"/>
      <c r="AY201" s="43"/>
      <c r="AZ201" s="87"/>
      <c r="BA201" s="13"/>
    </row>
    <row r="202" spans="1:53">
      <c r="A202" s="48" t="s">
        <v>52</v>
      </c>
      <c r="B202" s="48" t="s">
        <v>416</v>
      </c>
      <c r="C202" s="68">
        <v>80</v>
      </c>
      <c r="D202" s="83">
        <v>37</v>
      </c>
      <c r="E202" s="66">
        <f t="shared" si="40"/>
        <v>0.53749999999999998</v>
      </c>
      <c r="AW202" s="77"/>
      <c r="AX202" s="58"/>
      <c r="AY202" s="43"/>
      <c r="AZ202" s="87"/>
      <c r="BA202" s="13"/>
    </row>
    <row r="203" spans="1:53">
      <c r="A203" s="48" t="s">
        <v>72</v>
      </c>
      <c r="B203" s="48" t="s">
        <v>317</v>
      </c>
      <c r="C203" s="68">
        <v>129</v>
      </c>
      <c r="D203" s="83">
        <v>73</v>
      </c>
      <c r="E203" s="66">
        <f t="shared" si="40"/>
        <v>0.43410852713178294</v>
      </c>
      <c r="AW203" s="77"/>
      <c r="AX203" s="58"/>
      <c r="AY203" s="43"/>
      <c r="AZ203" s="87"/>
      <c r="BA203" s="13"/>
    </row>
    <row r="204" spans="1:53">
      <c r="A204" s="48" t="s">
        <v>52</v>
      </c>
      <c r="B204" s="48" t="s">
        <v>146</v>
      </c>
      <c r="C204" s="68">
        <v>408</v>
      </c>
      <c r="D204" s="83">
        <v>186</v>
      </c>
      <c r="E204" s="66">
        <f t="shared" si="40"/>
        <v>0.54411764705882359</v>
      </c>
      <c r="AW204" s="77"/>
      <c r="AX204" s="58"/>
      <c r="AY204" s="43"/>
      <c r="AZ204" s="87"/>
      <c r="BA204" s="13"/>
    </row>
    <row r="205" spans="1:53">
      <c r="A205" s="48" t="s">
        <v>52</v>
      </c>
      <c r="B205" s="48" t="s">
        <v>658</v>
      </c>
      <c r="C205" s="68">
        <v>31</v>
      </c>
      <c r="D205" s="83">
        <v>25</v>
      </c>
      <c r="E205" s="66">
        <f t="shared" si="40"/>
        <v>0.19354838709677424</v>
      </c>
      <c r="AW205" s="77"/>
      <c r="AX205" s="58"/>
      <c r="AY205" s="43"/>
      <c r="AZ205" s="87"/>
      <c r="BA205" s="13"/>
    </row>
    <row r="206" spans="1:53">
      <c r="A206" s="48" t="s">
        <v>56</v>
      </c>
      <c r="B206" s="48" t="s">
        <v>855</v>
      </c>
      <c r="C206" s="68">
        <v>10</v>
      </c>
      <c r="D206" s="83">
        <v>4</v>
      </c>
      <c r="E206" s="66">
        <f t="shared" si="40"/>
        <v>0.6</v>
      </c>
      <c r="AW206" s="77"/>
      <c r="AX206" s="58"/>
      <c r="AY206" s="43"/>
      <c r="AZ206" s="87"/>
      <c r="BA206" s="13"/>
    </row>
    <row r="207" spans="1:53">
      <c r="A207" s="48" t="s">
        <v>52</v>
      </c>
      <c r="B207" s="48" t="s">
        <v>92</v>
      </c>
      <c r="C207" s="68">
        <v>998</v>
      </c>
      <c r="D207" s="83">
        <v>494</v>
      </c>
      <c r="E207" s="66">
        <f t="shared" si="40"/>
        <v>0.50501002004008022</v>
      </c>
      <c r="AW207" s="77"/>
      <c r="AX207" s="58"/>
      <c r="AY207" s="43"/>
      <c r="AZ207" s="87"/>
      <c r="BA207" s="13"/>
    </row>
    <row r="208" spans="1:53">
      <c r="A208" s="48" t="s">
        <v>64</v>
      </c>
      <c r="B208" s="48" t="s">
        <v>242</v>
      </c>
      <c r="C208" s="68">
        <v>193</v>
      </c>
      <c r="D208" s="83">
        <v>91</v>
      </c>
      <c r="E208" s="66">
        <f t="shared" si="40"/>
        <v>0.52849740932642486</v>
      </c>
      <c r="AW208" s="77"/>
      <c r="AX208" s="58"/>
      <c r="AY208" s="88"/>
      <c r="AZ208" s="87"/>
      <c r="BA208" s="13"/>
    </row>
    <row r="209" spans="1:53">
      <c r="A209" s="48" t="s">
        <v>72</v>
      </c>
      <c r="B209" s="48" t="s">
        <v>877</v>
      </c>
      <c r="C209" s="68">
        <v>8</v>
      </c>
      <c r="D209" s="83">
        <v>3</v>
      </c>
      <c r="E209" s="66">
        <f t="shared" si="40"/>
        <v>0.625</v>
      </c>
      <c r="AW209" s="77"/>
      <c r="AX209" s="58"/>
      <c r="AY209" s="43"/>
      <c r="AZ209" s="87"/>
      <c r="BA209" s="13"/>
    </row>
    <row r="210" spans="1:53">
      <c r="A210" s="48" t="s">
        <v>52</v>
      </c>
      <c r="B210" s="48" t="s">
        <v>55</v>
      </c>
      <c r="C210" s="65">
        <v>10008</v>
      </c>
      <c r="D210" s="83">
        <v>3901</v>
      </c>
      <c r="E210" s="66">
        <f t="shared" si="40"/>
        <v>0.61021183053557149</v>
      </c>
      <c r="AW210" s="77"/>
      <c r="AX210" s="58"/>
      <c r="AY210" s="43"/>
      <c r="AZ210" s="87"/>
      <c r="BA210" s="13"/>
    </row>
    <row r="211" spans="1:53">
      <c r="A211" s="48" t="s">
        <v>72</v>
      </c>
      <c r="B211" s="48" t="s">
        <v>281</v>
      </c>
      <c r="C211" s="68">
        <v>154</v>
      </c>
      <c r="D211" s="83">
        <v>86</v>
      </c>
      <c r="E211" s="66">
        <f t="shared" si="40"/>
        <v>0.44155844155844159</v>
      </c>
      <c r="AW211" s="77"/>
      <c r="AX211" s="58"/>
      <c r="AY211" s="43"/>
      <c r="AZ211" s="87"/>
      <c r="BA211" s="13"/>
    </row>
    <row r="212" spans="1:53">
      <c r="A212" s="48" t="s">
        <v>61</v>
      </c>
      <c r="B212" s="48" t="s">
        <v>395</v>
      </c>
      <c r="C212" s="68">
        <v>87</v>
      </c>
      <c r="D212" s="83">
        <v>45</v>
      </c>
      <c r="E212" s="66">
        <f t="shared" si="40"/>
        <v>0.48275862068965514</v>
      </c>
      <c r="AW212" s="77"/>
      <c r="AX212" s="58"/>
      <c r="AY212" s="43"/>
      <c r="AZ212" s="87"/>
      <c r="BA212" s="13"/>
    </row>
    <row r="213" spans="1:53">
      <c r="A213" s="48" t="s">
        <v>52</v>
      </c>
      <c r="B213" s="48" t="s">
        <v>555</v>
      </c>
      <c r="C213" s="68">
        <v>48</v>
      </c>
      <c r="D213" s="83">
        <v>24</v>
      </c>
      <c r="E213" s="66">
        <f t="shared" si="40"/>
        <v>0.5</v>
      </c>
      <c r="AW213" s="77"/>
      <c r="AX213" s="58"/>
      <c r="AY213" s="43"/>
      <c r="AZ213" s="87"/>
      <c r="BA213" s="13"/>
    </row>
    <row r="214" spans="1:53">
      <c r="A214" s="48" t="s">
        <v>72</v>
      </c>
      <c r="B214" s="48" t="s">
        <v>790</v>
      </c>
      <c r="C214" s="68">
        <v>17</v>
      </c>
      <c r="D214" s="83">
        <v>10</v>
      </c>
      <c r="E214" s="66">
        <f t="shared" si="40"/>
        <v>0.41176470588235292</v>
      </c>
      <c r="AW214" s="77"/>
      <c r="AX214" s="58"/>
      <c r="AY214" s="43"/>
      <c r="AZ214" s="87"/>
      <c r="BA214" s="13"/>
    </row>
    <row r="215" spans="1:53">
      <c r="A215" s="48" t="s">
        <v>52</v>
      </c>
      <c r="B215" s="48" t="s">
        <v>271</v>
      </c>
      <c r="C215" s="68">
        <v>165</v>
      </c>
      <c r="D215" s="83">
        <v>74</v>
      </c>
      <c r="E215" s="66">
        <f t="shared" si="40"/>
        <v>0.55151515151515151</v>
      </c>
      <c r="AW215" s="77"/>
      <c r="AX215" s="58"/>
      <c r="AY215" s="43"/>
      <c r="AZ215" s="87"/>
      <c r="BA215" s="13"/>
    </row>
    <row r="216" spans="1:53">
      <c r="A216" s="48" t="s">
        <v>64</v>
      </c>
      <c r="B216" s="48" t="s">
        <v>579</v>
      </c>
      <c r="C216" s="68">
        <v>44</v>
      </c>
      <c r="D216" s="83">
        <v>21</v>
      </c>
      <c r="E216" s="66">
        <f t="shared" si="40"/>
        <v>0.52272727272727271</v>
      </c>
      <c r="AW216" s="77"/>
      <c r="AX216" s="58"/>
      <c r="AY216" s="88"/>
      <c r="AZ216" s="87"/>
      <c r="BA216" s="13"/>
    </row>
    <row r="217" spans="1:53">
      <c r="A217" s="48" t="s">
        <v>56</v>
      </c>
      <c r="B217" s="48" t="s">
        <v>202</v>
      </c>
      <c r="C217" s="68">
        <v>259</v>
      </c>
      <c r="D217" s="83">
        <v>153</v>
      </c>
      <c r="E217" s="66">
        <f t="shared" si="40"/>
        <v>0.40926640926640923</v>
      </c>
      <c r="AW217" s="77"/>
      <c r="AX217" s="58"/>
      <c r="AY217" s="43"/>
      <c r="AZ217" s="87"/>
      <c r="BA217" s="13"/>
    </row>
    <row r="218" spans="1:53">
      <c r="A218" s="48" t="s">
        <v>64</v>
      </c>
      <c r="B218" s="48" t="s">
        <v>74</v>
      </c>
      <c r="C218" s="65">
        <v>1616</v>
      </c>
      <c r="D218" s="83">
        <v>783</v>
      </c>
      <c r="E218" s="66">
        <f t="shared" si="40"/>
        <v>0.51547029702970293</v>
      </c>
      <c r="AW218" s="77"/>
      <c r="AX218" s="58"/>
      <c r="AY218" s="43"/>
      <c r="AZ218" s="87"/>
      <c r="BA218" s="13"/>
    </row>
    <row r="219" spans="1:53">
      <c r="A219" s="48" t="s">
        <v>1452</v>
      </c>
      <c r="B219" s="48" t="s">
        <v>589</v>
      </c>
      <c r="C219" s="68">
        <v>42</v>
      </c>
      <c r="D219" s="83">
        <v>25</v>
      </c>
      <c r="E219" s="66">
        <f t="shared" si="40"/>
        <v>0.40476190476190477</v>
      </c>
      <c r="AW219" s="77"/>
      <c r="AX219" s="58"/>
      <c r="AY219" s="43"/>
      <c r="AZ219" s="87"/>
      <c r="BA219" s="13"/>
    </row>
    <row r="220" spans="1:53">
      <c r="A220" s="48" t="s">
        <v>58</v>
      </c>
      <c r="B220" s="48" t="s">
        <v>856</v>
      </c>
      <c r="C220" s="68">
        <v>10</v>
      </c>
      <c r="D220" s="83">
        <v>5</v>
      </c>
      <c r="E220" s="66">
        <f t="shared" si="40"/>
        <v>0.5</v>
      </c>
      <c r="AW220" s="77"/>
      <c r="AX220" s="58"/>
      <c r="AY220" s="43"/>
      <c r="AZ220" s="87"/>
      <c r="BA220" s="13"/>
    </row>
    <row r="221" spans="1:53">
      <c r="A221" s="48" t="s">
        <v>52</v>
      </c>
      <c r="B221" s="48" t="s">
        <v>633</v>
      </c>
      <c r="C221" s="68">
        <v>34</v>
      </c>
      <c r="D221" s="83">
        <v>21</v>
      </c>
      <c r="E221" s="66">
        <f t="shared" si="40"/>
        <v>0.38235294117647056</v>
      </c>
      <c r="AW221" s="77"/>
      <c r="AX221" s="58"/>
      <c r="AY221" s="43"/>
      <c r="AZ221" s="87"/>
      <c r="BA221" s="13"/>
    </row>
    <row r="222" spans="1:53">
      <c r="A222" s="48" t="s">
        <v>72</v>
      </c>
      <c r="B222" s="48" t="s">
        <v>827</v>
      </c>
      <c r="C222" s="68">
        <v>12</v>
      </c>
      <c r="D222" s="83">
        <v>2</v>
      </c>
      <c r="E222" s="66">
        <f t="shared" si="40"/>
        <v>0.83333333333333337</v>
      </c>
      <c r="AW222" s="77"/>
      <c r="AX222" s="58"/>
      <c r="AY222" s="43"/>
      <c r="AZ222" s="87"/>
      <c r="BA222" s="13"/>
    </row>
    <row r="223" spans="1:53">
      <c r="A223" s="48" t="s">
        <v>72</v>
      </c>
      <c r="B223" s="48" t="s">
        <v>820</v>
      </c>
      <c r="C223" s="68">
        <v>13</v>
      </c>
      <c r="D223" s="83">
        <v>8</v>
      </c>
      <c r="E223" s="66">
        <f t="shared" si="40"/>
        <v>0.38461538461538458</v>
      </c>
      <c r="AW223" s="77"/>
      <c r="AX223" s="58"/>
      <c r="AY223" s="43"/>
      <c r="AZ223" s="87"/>
      <c r="BA223" s="13"/>
    </row>
    <row r="224" spans="1:53">
      <c r="A224" s="48" t="s">
        <v>72</v>
      </c>
      <c r="B224" s="48" t="s">
        <v>401</v>
      </c>
      <c r="C224" s="68">
        <v>85</v>
      </c>
      <c r="D224" s="83">
        <v>64</v>
      </c>
      <c r="E224" s="66">
        <f t="shared" si="40"/>
        <v>0.24705882352941178</v>
      </c>
      <c r="AW224" s="77"/>
      <c r="AX224" s="58"/>
      <c r="AY224" s="43"/>
      <c r="AZ224" s="87"/>
      <c r="BA224" s="13"/>
    </row>
    <row r="225" spans="1:53">
      <c r="A225" s="48" t="s">
        <v>64</v>
      </c>
      <c r="B225" s="48" t="s">
        <v>619</v>
      </c>
      <c r="C225" s="68">
        <v>36</v>
      </c>
      <c r="D225" s="83">
        <v>19</v>
      </c>
      <c r="E225" s="66">
        <f t="shared" si="40"/>
        <v>0.47222222222222221</v>
      </c>
      <c r="AW225" s="77"/>
      <c r="AX225" s="58"/>
      <c r="AY225" s="43"/>
      <c r="AZ225" s="87"/>
      <c r="BA225" s="13"/>
    </row>
    <row r="226" spans="1:53">
      <c r="A226" s="48" t="s">
        <v>1452</v>
      </c>
      <c r="B226" s="48" t="s">
        <v>515</v>
      </c>
      <c r="C226" s="68">
        <v>56</v>
      </c>
      <c r="D226" s="83">
        <v>32</v>
      </c>
      <c r="E226" s="66">
        <f t="shared" si="40"/>
        <v>0.4285714285714286</v>
      </c>
      <c r="AW226" s="77"/>
      <c r="AX226" s="58"/>
      <c r="AY226" s="43"/>
      <c r="AZ226" s="87"/>
      <c r="BA226" s="13"/>
    </row>
    <row r="227" spans="1:53">
      <c r="A227" s="48" t="s">
        <v>1452</v>
      </c>
      <c r="B227" s="48" t="s">
        <v>602</v>
      </c>
      <c r="C227" s="68">
        <v>40</v>
      </c>
      <c r="D227" s="83">
        <v>29</v>
      </c>
      <c r="E227" s="66">
        <f t="shared" si="40"/>
        <v>0.27500000000000002</v>
      </c>
      <c r="AW227" s="77"/>
      <c r="AX227" s="58"/>
      <c r="AY227" s="43"/>
      <c r="AZ227" s="87"/>
      <c r="BA227" s="13"/>
    </row>
    <row r="228" spans="1:53">
      <c r="A228" s="48" t="s">
        <v>72</v>
      </c>
      <c r="B228" s="48" t="s">
        <v>888</v>
      </c>
      <c r="C228" s="68">
        <v>6</v>
      </c>
      <c r="D228" s="83">
        <v>5</v>
      </c>
      <c r="E228" s="66">
        <f t="shared" si="40"/>
        <v>0.16666666666666663</v>
      </c>
      <c r="AW228" s="77"/>
      <c r="AX228" s="58"/>
      <c r="AY228" s="43"/>
      <c r="AZ228" s="87"/>
      <c r="BA228" s="13"/>
    </row>
    <row r="229" spans="1:53">
      <c r="A229" s="48" t="s">
        <v>61</v>
      </c>
      <c r="B229" s="48" t="s">
        <v>883</v>
      </c>
      <c r="C229" s="68">
        <v>7</v>
      </c>
      <c r="D229" s="83">
        <v>5</v>
      </c>
      <c r="E229" s="66">
        <f t="shared" si="40"/>
        <v>0.2857142857142857</v>
      </c>
      <c r="AW229" s="77"/>
      <c r="AX229" s="58"/>
      <c r="AY229" s="43"/>
      <c r="AZ229" s="87"/>
      <c r="BA229" s="13"/>
    </row>
    <row r="230" spans="1:53">
      <c r="A230" s="48" t="s">
        <v>52</v>
      </c>
      <c r="B230" s="48" t="s">
        <v>814</v>
      </c>
      <c r="C230" s="68">
        <v>14</v>
      </c>
      <c r="D230" s="83">
        <v>8</v>
      </c>
      <c r="E230" s="66">
        <f t="shared" si="40"/>
        <v>0.4285714285714286</v>
      </c>
      <c r="AW230" s="77"/>
      <c r="AX230" s="58"/>
      <c r="AY230" s="43"/>
      <c r="AZ230" s="87"/>
      <c r="BA230" s="13"/>
    </row>
    <row r="231" spans="1:53">
      <c r="A231" s="48" t="s">
        <v>72</v>
      </c>
      <c r="B231" s="48" t="s">
        <v>236</v>
      </c>
      <c r="C231" s="68">
        <v>199</v>
      </c>
      <c r="D231" s="83">
        <v>121</v>
      </c>
      <c r="E231" s="66">
        <f t="shared" si="40"/>
        <v>0.39195979899497491</v>
      </c>
      <c r="AW231" s="77"/>
      <c r="AX231" s="58"/>
      <c r="AY231" s="43"/>
      <c r="AZ231" s="87"/>
      <c r="BA231" s="13"/>
    </row>
    <row r="232" spans="1:53">
      <c r="A232" s="48" t="s">
        <v>52</v>
      </c>
      <c r="B232" s="48" t="s">
        <v>470</v>
      </c>
      <c r="C232" s="68">
        <v>65</v>
      </c>
      <c r="D232" s="83">
        <v>46</v>
      </c>
      <c r="E232" s="66">
        <f t="shared" si="40"/>
        <v>0.29230769230769227</v>
      </c>
      <c r="AW232" s="77"/>
      <c r="AX232" s="58"/>
      <c r="AY232" s="43"/>
      <c r="AZ232" s="87"/>
      <c r="BA232" s="13"/>
    </row>
    <row r="233" spans="1:53">
      <c r="A233" s="48" t="s">
        <v>56</v>
      </c>
      <c r="B233" s="48" t="s">
        <v>845</v>
      </c>
      <c r="C233" s="68">
        <v>11</v>
      </c>
      <c r="D233" s="83">
        <v>10</v>
      </c>
      <c r="E233" s="66">
        <f t="shared" si="40"/>
        <v>9.0909090909090939E-2</v>
      </c>
      <c r="AW233" s="77"/>
      <c r="AX233" s="58"/>
      <c r="AY233" s="43"/>
      <c r="AZ233" s="87"/>
      <c r="BA233" s="13"/>
    </row>
    <row r="234" spans="1:53">
      <c r="A234" s="48" t="s">
        <v>72</v>
      </c>
      <c r="B234" s="48" t="s">
        <v>185</v>
      </c>
      <c r="C234" s="68">
        <v>289</v>
      </c>
      <c r="D234" s="83">
        <v>167</v>
      </c>
      <c r="E234" s="66">
        <f t="shared" si="40"/>
        <v>0.42214532871972321</v>
      </c>
      <c r="AW234" s="77"/>
      <c r="AX234" s="58"/>
      <c r="AY234" s="43"/>
      <c r="AZ234" s="87"/>
      <c r="BA234" s="13"/>
    </row>
    <row r="235" spans="1:53">
      <c r="A235" s="48" t="s">
        <v>64</v>
      </c>
      <c r="B235" s="48" t="s">
        <v>897</v>
      </c>
      <c r="C235" s="68">
        <v>5</v>
      </c>
      <c r="D235" s="83">
        <v>1</v>
      </c>
      <c r="E235" s="66">
        <f t="shared" si="40"/>
        <v>0.8</v>
      </c>
      <c r="AW235" s="77"/>
      <c r="AX235" s="58"/>
      <c r="AY235" s="43"/>
      <c r="AZ235" s="87"/>
      <c r="BA235" s="13"/>
    </row>
    <row r="236" spans="1:53">
      <c r="A236" s="48" t="s">
        <v>61</v>
      </c>
      <c r="B236" s="48" t="s">
        <v>692</v>
      </c>
      <c r="C236" s="68">
        <v>27</v>
      </c>
      <c r="D236" s="83">
        <v>14</v>
      </c>
      <c r="E236" s="66">
        <f t="shared" si="40"/>
        <v>0.48148148148148151</v>
      </c>
      <c r="AW236" s="77"/>
      <c r="AX236" s="58"/>
      <c r="AY236" s="43"/>
      <c r="AZ236" s="87"/>
      <c r="BA236" s="13"/>
    </row>
    <row r="237" spans="1:53">
      <c r="A237" s="48" t="s">
        <v>52</v>
      </c>
      <c r="B237" s="48" t="s">
        <v>125</v>
      </c>
      <c r="C237" s="68">
        <v>583</v>
      </c>
      <c r="D237" s="83">
        <v>252</v>
      </c>
      <c r="E237" s="66">
        <f t="shared" si="40"/>
        <v>0.56775300171526588</v>
      </c>
      <c r="AW237" s="77"/>
      <c r="AX237" s="58"/>
      <c r="AY237" s="43"/>
      <c r="AZ237" s="87"/>
      <c r="BA237" s="13"/>
    </row>
    <row r="238" spans="1:53">
      <c r="A238" s="48" t="s">
        <v>1452</v>
      </c>
      <c r="B238" s="48" t="s">
        <v>542</v>
      </c>
      <c r="C238" s="68">
        <v>51</v>
      </c>
      <c r="D238" s="83">
        <v>46</v>
      </c>
      <c r="E238" s="66">
        <f t="shared" si="40"/>
        <v>9.8039215686274495E-2</v>
      </c>
      <c r="AW238" s="77"/>
      <c r="AX238" s="58"/>
      <c r="AY238" s="43"/>
      <c r="AZ238" s="87"/>
      <c r="BA238" s="13"/>
    </row>
    <row r="239" spans="1:53">
      <c r="A239" s="48" t="s">
        <v>72</v>
      </c>
      <c r="B239" s="48" t="s">
        <v>509</v>
      </c>
      <c r="C239" s="68">
        <v>58</v>
      </c>
      <c r="D239" s="83">
        <v>37</v>
      </c>
      <c r="E239" s="66">
        <f t="shared" si="40"/>
        <v>0.36206896551724133</v>
      </c>
      <c r="AW239" s="77"/>
      <c r="AX239" s="58"/>
      <c r="AY239" s="43"/>
      <c r="AZ239" s="87"/>
      <c r="BA239" s="13"/>
    </row>
    <row r="240" spans="1:53">
      <c r="A240" s="48" t="s">
        <v>72</v>
      </c>
      <c r="B240" s="48" t="s">
        <v>328</v>
      </c>
      <c r="C240" s="68">
        <v>123</v>
      </c>
      <c r="D240" s="83">
        <v>78</v>
      </c>
      <c r="E240" s="66">
        <f t="shared" si="40"/>
        <v>0.36585365853658536</v>
      </c>
      <c r="AW240" s="77"/>
      <c r="AX240" s="58"/>
      <c r="AY240" s="43"/>
      <c r="AZ240" s="87"/>
      <c r="BA240" s="13"/>
    </row>
    <row r="241" spans="1:53">
      <c r="A241" s="48" t="s">
        <v>56</v>
      </c>
      <c r="B241" s="48" t="s">
        <v>419</v>
      </c>
      <c r="C241" s="68">
        <v>78</v>
      </c>
      <c r="D241" s="83">
        <v>44</v>
      </c>
      <c r="E241" s="66">
        <f t="shared" si="40"/>
        <v>0.4358974358974359</v>
      </c>
      <c r="AW241" s="77"/>
      <c r="AX241" s="58"/>
      <c r="AY241" s="43"/>
      <c r="AZ241" s="87"/>
      <c r="BA241" s="13"/>
    </row>
    <row r="242" spans="1:53">
      <c r="A242" s="48" t="s">
        <v>58</v>
      </c>
      <c r="B242" s="48" t="s">
        <v>634</v>
      </c>
      <c r="C242" s="68">
        <v>34</v>
      </c>
      <c r="D242" s="83">
        <v>21</v>
      </c>
      <c r="E242" s="66">
        <f t="shared" si="40"/>
        <v>0.38235294117647056</v>
      </c>
      <c r="AW242" s="77"/>
      <c r="AX242" s="58"/>
      <c r="AY242" s="43"/>
      <c r="AZ242" s="87"/>
      <c r="BA242" s="13"/>
    </row>
    <row r="243" spans="1:53">
      <c r="A243" s="48" t="s">
        <v>52</v>
      </c>
      <c r="B243" s="48" t="s">
        <v>693</v>
      </c>
      <c r="C243" s="68">
        <v>27</v>
      </c>
      <c r="D243" s="83">
        <v>15</v>
      </c>
      <c r="E243" s="66">
        <f t="shared" si="40"/>
        <v>0.44444444444444442</v>
      </c>
      <c r="AW243" s="77"/>
      <c r="AX243" s="58"/>
      <c r="AY243" s="43"/>
      <c r="AZ243" s="87"/>
      <c r="BA243" s="13"/>
    </row>
    <row r="244" spans="1:53">
      <c r="A244" s="48" t="s">
        <v>58</v>
      </c>
      <c r="B244" s="48" t="s">
        <v>570</v>
      </c>
      <c r="C244" s="68">
        <v>45</v>
      </c>
      <c r="D244" s="83">
        <v>27</v>
      </c>
      <c r="E244" s="66">
        <f t="shared" si="40"/>
        <v>0.4</v>
      </c>
      <c r="AW244" s="77"/>
      <c r="AX244" s="58"/>
      <c r="AY244" s="43"/>
      <c r="AZ244" s="87"/>
      <c r="BA244" s="13"/>
    </row>
    <row r="245" spans="1:53">
      <c r="A245" s="48" t="s">
        <v>1452</v>
      </c>
      <c r="B245" s="48" t="s">
        <v>99</v>
      </c>
      <c r="C245" s="68">
        <v>880</v>
      </c>
      <c r="D245" s="83">
        <v>446</v>
      </c>
      <c r="E245" s="66">
        <f t="shared" si="40"/>
        <v>0.49318181818181817</v>
      </c>
      <c r="AW245" s="77"/>
      <c r="AX245" s="58"/>
      <c r="AY245" s="43"/>
      <c r="AZ245" s="87"/>
      <c r="BA245" s="13"/>
    </row>
    <row r="246" spans="1:53">
      <c r="A246" s="48" t="s">
        <v>58</v>
      </c>
      <c r="B246" s="48" t="s">
        <v>857</v>
      </c>
      <c r="C246" s="68">
        <v>10</v>
      </c>
      <c r="D246" s="83">
        <v>5</v>
      </c>
      <c r="E246" s="66">
        <f t="shared" si="40"/>
        <v>0.5</v>
      </c>
      <c r="AW246" s="77"/>
      <c r="AX246" s="58"/>
      <c r="AY246" s="43"/>
      <c r="AZ246" s="87"/>
      <c r="BA246" s="13"/>
    </row>
    <row r="247" spans="1:53">
      <c r="A247" s="48" t="s">
        <v>64</v>
      </c>
      <c r="B247" s="48" t="s">
        <v>471</v>
      </c>
      <c r="C247" s="68">
        <v>65</v>
      </c>
      <c r="D247" s="83">
        <v>38</v>
      </c>
      <c r="E247" s="66">
        <f t="shared" si="40"/>
        <v>0.41538461538461535</v>
      </c>
      <c r="AW247" s="77"/>
      <c r="AX247" s="58"/>
      <c r="AY247" s="43"/>
      <c r="AZ247" s="87"/>
      <c r="BA247" s="13"/>
    </row>
    <row r="248" spans="1:53">
      <c r="A248" s="48" t="s">
        <v>58</v>
      </c>
      <c r="B248" s="48" t="s">
        <v>694</v>
      </c>
      <c r="C248" s="68">
        <v>27</v>
      </c>
      <c r="D248" s="83">
        <v>28</v>
      </c>
      <c r="E248" s="66">
        <f t="shared" si="40"/>
        <v>-3.7037037037036979E-2</v>
      </c>
      <c r="AW248" s="77"/>
      <c r="AX248" s="58"/>
      <c r="AY248" s="43"/>
      <c r="AZ248" s="87"/>
      <c r="BA248" s="13"/>
    </row>
    <row r="249" spans="1:53">
      <c r="A249" s="48" t="s">
        <v>58</v>
      </c>
      <c r="B249" s="48" t="s">
        <v>359</v>
      </c>
      <c r="C249" s="68">
        <v>106</v>
      </c>
      <c r="D249" s="83">
        <v>62</v>
      </c>
      <c r="E249" s="66">
        <f t="shared" si="40"/>
        <v>0.41509433962264153</v>
      </c>
      <c r="AW249" s="77"/>
      <c r="AX249" s="58"/>
      <c r="AY249" s="43"/>
      <c r="AZ249" s="87"/>
      <c r="BA249" s="13"/>
    </row>
    <row r="250" spans="1:53">
      <c r="A250" s="48" t="s">
        <v>64</v>
      </c>
      <c r="B250" s="48" t="s">
        <v>590</v>
      </c>
      <c r="C250" s="68">
        <v>42</v>
      </c>
      <c r="D250" s="83">
        <v>25</v>
      </c>
      <c r="E250" s="66">
        <f t="shared" si="40"/>
        <v>0.40476190476190477</v>
      </c>
      <c r="AW250" s="77"/>
      <c r="AX250" s="58"/>
      <c r="AY250" s="88"/>
      <c r="AZ250" s="87"/>
      <c r="BA250" s="13"/>
    </row>
    <row r="251" spans="1:53">
      <c r="A251" s="48" t="s">
        <v>64</v>
      </c>
      <c r="B251" s="48" t="s">
        <v>440</v>
      </c>
      <c r="C251" s="68">
        <v>72</v>
      </c>
      <c r="D251" s="83">
        <v>34</v>
      </c>
      <c r="E251" s="66">
        <f t="shared" si="40"/>
        <v>0.52777777777777779</v>
      </c>
      <c r="AW251" s="77"/>
      <c r="AX251" s="58"/>
      <c r="AY251" s="43"/>
      <c r="AZ251" s="87"/>
      <c r="BA251" s="13"/>
    </row>
    <row r="252" spans="1:53">
      <c r="A252" s="48" t="s">
        <v>52</v>
      </c>
      <c r="B252" s="48" t="s">
        <v>69</v>
      </c>
      <c r="C252" s="65">
        <v>2583</v>
      </c>
      <c r="D252" s="83">
        <v>1345</v>
      </c>
      <c r="E252" s="66">
        <f t="shared" si="40"/>
        <v>0.47928765001935736</v>
      </c>
      <c r="AW252" s="77"/>
      <c r="AX252" s="58"/>
      <c r="AY252" s="43"/>
      <c r="AZ252" s="87"/>
      <c r="BA252" s="13"/>
    </row>
    <row r="253" spans="1:53">
      <c r="A253" s="48" t="s">
        <v>61</v>
      </c>
      <c r="B253" s="48" t="s">
        <v>472</v>
      </c>
      <c r="C253" s="68">
        <v>65</v>
      </c>
      <c r="D253" s="83">
        <v>20</v>
      </c>
      <c r="E253" s="66">
        <f t="shared" si="40"/>
        <v>0.69230769230769229</v>
      </c>
      <c r="AW253" s="77"/>
      <c r="AX253" s="58"/>
      <c r="AY253" s="43"/>
      <c r="AZ253" s="87"/>
      <c r="BA253" s="13"/>
    </row>
    <row r="254" spans="1:53">
      <c r="A254" s="48" t="s">
        <v>72</v>
      </c>
      <c r="B254" s="48" t="s">
        <v>566</v>
      </c>
      <c r="C254" s="68">
        <v>46</v>
      </c>
      <c r="D254" s="83">
        <v>33</v>
      </c>
      <c r="E254" s="66">
        <f t="shared" si="40"/>
        <v>0.28260869565217395</v>
      </c>
      <c r="AW254" s="77"/>
      <c r="AX254" s="58"/>
      <c r="AY254" s="43"/>
      <c r="AZ254" s="87"/>
      <c r="BA254" s="13"/>
    </row>
    <row r="255" spans="1:53">
      <c r="A255" s="48" t="s">
        <v>1452</v>
      </c>
      <c r="B255" s="48" t="s">
        <v>483</v>
      </c>
      <c r="C255" s="68">
        <v>63</v>
      </c>
      <c r="D255" s="83">
        <v>11</v>
      </c>
      <c r="E255" s="66">
        <f t="shared" si="40"/>
        <v>0.82539682539682535</v>
      </c>
      <c r="AW255" s="77"/>
      <c r="AX255" s="58"/>
      <c r="AY255" s="43"/>
      <c r="AZ255" s="87"/>
      <c r="BA255" s="13"/>
    </row>
    <row r="256" spans="1:53">
      <c r="A256" s="48" t="s">
        <v>79</v>
      </c>
      <c r="B256" s="48" t="s">
        <v>791</v>
      </c>
      <c r="C256" s="68">
        <v>17</v>
      </c>
      <c r="D256" s="83">
        <v>8</v>
      </c>
      <c r="E256" s="66">
        <f t="shared" si="40"/>
        <v>0.52941176470588236</v>
      </c>
      <c r="AW256" s="77"/>
      <c r="AX256" s="58"/>
      <c r="AY256" s="43"/>
      <c r="AZ256" s="87"/>
      <c r="BA256" s="13"/>
    </row>
    <row r="257" spans="1:53">
      <c r="A257" s="48" t="s">
        <v>64</v>
      </c>
      <c r="B257" s="48" t="s">
        <v>538</v>
      </c>
      <c r="C257" s="68">
        <v>52</v>
      </c>
      <c r="D257" s="83">
        <v>36</v>
      </c>
      <c r="E257" s="66">
        <f t="shared" si="40"/>
        <v>0.30769230769230771</v>
      </c>
      <c r="AW257" s="77"/>
      <c r="AX257" s="58"/>
      <c r="AY257" s="43"/>
      <c r="AZ257" s="87"/>
      <c r="BA257" s="13"/>
    </row>
    <row r="258" spans="1:53">
      <c r="A258" s="48" t="s">
        <v>52</v>
      </c>
      <c r="B258" s="48" t="s">
        <v>828</v>
      </c>
      <c r="C258" s="68">
        <v>12</v>
      </c>
      <c r="D258" s="83">
        <v>1</v>
      </c>
      <c r="E258" s="66">
        <f t="shared" si="40"/>
        <v>0.91666666666666663</v>
      </c>
      <c r="AW258" s="77"/>
      <c r="AX258" s="58"/>
      <c r="AY258" s="43"/>
      <c r="AZ258" s="87"/>
      <c r="BA258" s="13"/>
    </row>
    <row r="259" spans="1:53">
      <c r="A259" s="48" t="s">
        <v>58</v>
      </c>
      <c r="B259" s="48" t="s">
        <v>719</v>
      </c>
      <c r="C259" s="68">
        <v>24</v>
      </c>
      <c r="D259" s="83">
        <v>20</v>
      </c>
      <c r="E259" s="66">
        <f t="shared" si="40"/>
        <v>0.16666666666666663</v>
      </c>
      <c r="AW259" s="77"/>
      <c r="AX259" s="58"/>
      <c r="AY259" s="43"/>
      <c r="AZ259" s="87"/>
      <c r="BA259" s="13"/>
    </row>
    <row r="260" spans="1:53">
      <c r="A260" s="48" t="s">
        <v>72</v>
      </c>
      <c r="B260" s="48" t="s">
        <v>580</v>
      </c>
      <c r="C260" s="68">
        <v>44</v>
      </c>
      <c r="D260" s="83">
        <v>28</v>
      </c>
      <c r="E260" s="66">
        <f t="shared" si="40"/>
        <v>0.36363636363636365</v>
      </c>
      <c r="AW260" s="77"/>
      <c r="AX260" s="58"/>
      <c r="AY260" s="43"/>
      <c r="AZ260" s="87"/>
      <c r="BA260" s="13"/>
    </row>
    <row r="261" spans="1:53">
      <c r="A261" s="48" t="s">
        <v>58</v>
      </c>
      <c r="B261" s="48" t="s">
        <v>520</v>
      </c>
      <c r="C261" s="68">
        <v>55</v>
      </c>
      <c r="D261" s="83">
        <v>38</v>
      </c>
      <c r="E261" s="66">
        <f t="shared" si="40"/>
        <v>0.30909090909090908</v>
      </c>
      <c r="AW261" s="77"/>
      <c r="AX261" s="58"/>
      <c r="AY261" s="43"/>
      <c r="AZ261" s="87"/>
      <c r="BA261" s="13"/>
    </row>
    <row r="262" spans="1:53">
      <c r="A262" s="48" t="s">
        <v>52</v>
      </c>
      <c r="B262" s="48" t="s">
        <v>321</v>
      </c>
      <c r="C262" s="68">
        <v>126</v>
      </c>
      <c r="D262" s="83">
        <v>80</v>
      </c>
      <c r="E262" s="66">
        <f t="shared" ref="E262:E325" si="41">1-(D262/C262)</f>
        <v>0.36507936507936511</v>
      </c>
      <c r="AW262" s="77"/>
      <c r="AX262" s="58"/>
      <c r="AY262" s="43"/>
      <c r="AZ262" s="87"/>
      <c r="BA262" s="13"/>
    </row>
    <row r="263" spans="1:53">
      <c r="A263" s="48" t="s">
        <v>64</v>
      </c>
      <c r="B263" s="48" t="s">
        <v>889</v>
      </c>
      <c r="C263" s="68">
        <v>6</v>
      </c>
      <c r="D263" s="83">
        <v>9</v>
      </c>
      <c r="E263" s="66">
        <f t="shared" si="41"/>
        <v>-0.5</v>
      </c>
      <c r="AW263" s="77"/>
      <c r="AX263" s="58"/>
      <c r="AY263" s="43"/>
      <c r="AZ263" s="87"/>
      <c r="BA263" s="13"/>
    </row>
    <row r="264" spans="1:53">
      <c r="A264" s="48" t="s">
        <v>52</v>
      </c>
      <c r="B264" s="48" t="s">
        <v>268</v>
      </c>
      <c r="C264" s="68">
        <v>166</v>
      </c>
      <c r="D264" s="83">
        <v>104</v>
      </c>
      <c r="E264" s="66">
        <f t="shared" si="41"/>
        <v>0.37349397590361444</v>
      </c>
      <c r="AW264" s="77"/>
      <c r="AX264" s="58"/>
      <c r="AY264" s="43"/>
      <c r="AZ264" s="87"/>
      <c r="BA264" s="13"/>
    </row>
    <row r="265" spans="1:53">
      <c r="A265" s="48" t="s">
        <v>58</v>
      </c>
      <c r="B265" s="48" t="s">
        <v>682</v>
      </c>
      <c r="C265" s="68">
        <v>28</v>
      </c>
      <c r="D265" s="83">
        <v>15</v>
      </c>
      <c r="E265" s="66">
        <f t="shared" si="41"/>
        <v>0.4642857142857143</v>
      </c>
      <c r="AW265" s="77"/>
      <c r="AX265" s="58"/>
      <c r="AY265" s="43"/>
      <c r="AZ265" s="87"/>
      <c r="BA265" s="13"/>
    </row>
    <row r="266" spans="1:53">
      <c r="A266" s="48" t="s">
        <v>72</v>
      </c>
      <c r="B266" s="48" t="s">
        <v>867</v>
      </c>
      <c r="C266" s="68">
        <v>9</v>
      </c>
      <c r="D266" s="83">
        <v>9</v>
      </c>
      <c r="E266" s="66">
        <f t="shared" si="41"/>
        <v>0</v>
      </c>
      <c r="AW266" s="77"/>
      <c r="AX266" s="58"/>
      <c r="AY266" s="43"/>
      <c r="AZ266" s="87"/>
      <c r="BA266" s="13"/>
    </row>
    <row r="267" spans="1:53">
      <c r="A267" s="48" t="s">
        <v>56</v>
      </c>
      <c r="B267" s="48" t="s">
        <v>868</v>
      </c>
      <c r="C267" s="68">
        <v>9</v>
      </c>
      <c r="D267" s="83">
        <v>4</v>
      </c>
      <c r="E267" s="66">
        <f t="shared" si="41"/>
        <v>0.55555555555555558</v>
      </c>
      <c r="AW267" s="77"/>
      <c r="AX267" s="58"/>
      <c r="AY267" s="43"/>
      <c r="AZ267" s="87"/>
      <c r="BA267" s="13"/>
    </row>
    <row r="268" spans="1:53">
      <c r="A268" s="48" t="s">
        <v>58</v>
      </c>
      <c r="B268" s="48" t="s">
        <v>609</v>
      </c>
      <c r="C268" s="68">
        <v>39</v>
      </c>
      <c r="D268" s="83">
        <v>21</v>
      </c>
      <c r="E268" s="66">
        <f t="shared" si="41"/>
        <v>0.46153846153846156</v>
      </c>
      <c r="AW268" s="77"/>
      <c r="AX268" s="58"/>
      <c r="AY268" s="43"/>
      <c r="AZ268" s="87"/>
      <c r="BA268" s="13"/>
    </row>
    <row r="269" spans="1:53">
      <c r="A269" s="48" t="s">
        <v>72</v>
      </c>
      <c r="B269" s="48" t="s">
        <v>228</v>
      </c>
      <c r="C269" s="68">
        <v>209</v>
      </c>
      <c r="D269" s="83">
        <v>85</v>
      </c>
      <c r="E269" s="66">
        <f t="shared" si="41"/>
        <v>0.59330143540669855</v>
      </c>
      <c r="AW269" s="77"/>
      <c r="AX269" s="58"/>
      <c r="AY269" s="43"/>
      <c r="AZ269" s="87"/>
      <c r="BA269" s="13"/>
    </row>
    <row r="270" spans="1:53">
      <c r="A270" s="48" t="s">
        <v>64</v>
      </c>
      <c r="B270" s="48" t="s">
        <v>232</v>
      </c>
      <c r="C270" s="68">
        <v>202</v>
      </c>
      <c r="D270" s="83">
        <v>117</v>
      </c>
      <c r="E270" s="66">
        <f t="shared" si="41"/>
        <v>0.42079207920792083</v>
      </c>
      <c r="AW270" s="77"/>
      <c r="AX270" s="58"/>
      <c r="AY270" s="43"/>
      <c r="AZ270" s="87"/>
      <c r="BA270" s="13"/>
    </row>
    <row r="271" spans="1:53">
      <c r="A271" s="48" t="s">
        <v>61</v>
      </c>
      <c r="B271" s="48" t="s">
        <v>900</v>
      </c>
      <c r="C271" s="68">
        <v>4</v>
      </c>
      <c r="D271" s="83">
        <v>3</v>
      </c>
      <c r="E271" s="66">
        <f t="shared" si="41"/>
        <v>0.25</v>
      </c>
      <c r="AW271" s="77"/>
      <c r="AX271" s="58"/>
      <c r="AY271" s="43"/>
      <c r="AZ271" s="87"/>
      <c r="BA271" s="13"/>
    </row>
    <row r="272" spans="1:53">
      <c r="A272" s="48" t="s">
        <v>64</v>
      </c>
      <c r="B272" s="48" t="s">
        <v>615</v>
      </c>
      <c r="C272" s="68">
        <v>37</v>
      </c>
      <c r="D272" s="83">
        <v>21</v>
      </c>
      <c r="E272" s="66">
        <f t="shared" si="41"/>
        <v>0.43243243243243246</v>
      </c>
      <c r="AW272" s="77"/>
      <c r="AX272" s="58"/>
      <c r="AY272" s="43"/>
      <c r="AZ272" s="87"/>
      <c r="BA272" s="13"/>
    </row>
    <row r="273" spans="1:53">
      <c r="A273" s="48" t="s">
        <v>52</v>
      </c>
      <c r="B273" s="48" t="s">
        <v>491</v>
      </c>
      <c r="C273" s="68">
        <v>62</v>
      </c>
      <c r="D273" s="83">
        <v>39</v>
      </c>
      <c r="E273" s="66">
        <f t="shared" si="41"/>
        <v>0.37096774193548387</v>
      </c>
      <c r="AW273" s="77"/>
      <c r="AX273" s="58"/>
      <c r="AY273" s="43"/>
      <c r="AZ273" s="87"/>
      <c r="BA273" s="13"/>
    </row>
    <row r="274" spans="1:53">
      <c r="A274" s="48" t="s">
        <v>58</v>
      </c>
      <c r="B274" s="48" t="s">
        <v>275</v>
      </c>
      <c r="C274" s="68">
        <v>161</v>
      </c>
      <c r="D274" s="83">
        <v>103</v>
      </c>
      <c r="E274" s="66">
        <f t="shared" si="41"/>
        <v>0.36024844720496896</v>
      </c>
      <c r="AW274" s="77"/>
      <c r="AX274" s="58"/>
      <c r="AY274" s="43"/>
      <c r="AZ274" s="87"/>
      <c r="BA274" s="13"/>
    </row>
    <row r="275" spans="1:53">
      <c r="A275" s="48" t="s">
        <v>52</v>
      </c>
      <c r="B275" s="48" t="s">
        <v>117</v>
      </c>
      <c r="C275" s="68">
        <v>636</v>
      </c>
      <c r="D275" s="83">
        <v>323</v>
      </c>
      <c r="E275" s="66">
        <f t="shared" si="41"/>
        <v>0.49213836477987416</v>
      </c>
      <c r="AW275" s="77"/>
      <c r="AX275" s="58"/>
      <c r="AY275" s="43"/>
      <c r="AZ275" s="87"/>
      <c r="BA275" s="13"/>
    </row>
    <row r="276" spans="1:53">
      <c r="A276" s="48" t="s">
        <v>58</v>
      </c>
      <c r="B276" s="48" t="s">
        <v>195</v>
      </c>
      <c r="C276" s="68">
        <v>265</v>
      </c>
      <c r="D276" s="83">
        <v>159</v>
      </c>
      <c r="E276" s="66">
        <f t="shared" si="41"/>
        <v>0.4</v>
      </c>
      <c r="AW276" s="77"/>
      <c r="AX276" s="58"/>
      <c r="AY276" s="43"/>
      <c r="AZ276" s="87"/>
      <c r="BA276" s="13"/>
    </row>
    <row r="277" spans="1:53">
      <c r="A277" s="48" t="s">
        <v>61</v>
      </c>
      <c r="B277" s="48" t="s">
        <v>484</v>
      </c>
      <c r="C277" s="68">
        <v>63</v>
      </c>
      <c r="D277" s="83">
        <v>34</v>
      </c>
      <c r="E277" s="66">
        <f t="shared" si="41"/>
        <v>0.46031746031746035</v>
      </c>
      <c r="AW277" s="77"/>
      <c r="AX277" s="58"/>
      <c r="AY277" s="43"/>
      <c r="AZ277" s="87"/>
      <c r="BA277" s="13"/>
    </row>
    <row r="278" spans="1:53">
      <c r="A278" s="48" t="s">
        <v>72</v>
      </c>
      <c r="B278" s="48" t="s">
        <v>733</v>
      </c>
      <c r="C278" s="68">
        <v>22</v>
      </c>
      <c r="D278" s="83">
        <v>13</v>
      </c>
      <c r="E278" s="66">
        <f t="shared" si="41"/>
        <v>0.40909090909090906</v>
      </c>
      <c r="AW278" s="77"/>
      <c r="AX278" s="58"/>
      <c r="AY278" s="43"/>
      <c r="AZ278" s="87"/>
      <c r="BA278" s="13"/>
    </row>
    <row r="279" spans="1:53">
      <c r="A279" s="48" t="s">
        <v>72</v>
      </c>
      <c r="B279" s="48" t="s">
        <v>326</v>
      </c>
      <c r="C279" s="68">
        <v>124</v>
      </c>
      <c r="D279" s="83">
        <v>78</v>
      </c>
      <c r="E279" s="66">
        <f t="shared" si="41"/>
        <v>0.37096774193548387</v>
      </c>
      <c r="AW279" s="77"/>
      <c r="AX279" s="58"/>
      <c r="AY279" s="43"/>
      <c r="AZ279" s="87"/>
      <c r="BA279" s="13"/>
    </row>
    <row r="280" spans="1:53">
      <c r="A280" s="48" t="s">
        <v>58</v>
      </c>
      <c r="B280" s="48" t="s">
        <v>829</v>
      </c>
      <c r="C280" s="68">
        <v>12</v>
      </c>
      <c r="D280" s="83">
        <v>8</v>
      </c>
      <c r="E280" s="66">
        <f t="shared" si="41"/>
        <v>0.33333333333333337</v>
      </c>
      <c r="AW280" s="77"/>
      <c r="AX280" s="58"/>
      <c r="AY280" s="43"/>
      <c r="AZ280" s="87"/>
      <c r="BA280" s="13"/>
    </row>
    <row r="281" spans="1:53">
      <c r="A281" s="48" t="s">
        <v>52</v>
      </c>
      <c r="B281" s="48" t="s">
        <v>603</v>
      </c>
      <c r="C281" s="68">
        <v>40</v>
      </c>
      <c r="D281" s="83">
        <v>27</v>
      </c>
      <c r="E281" s="66">
        <f t="shared" si="41"/>
        <v>0.32499999999999996</v>
      </c>
      <c r="AW281" s="77"/>
      <c r="AX281" s="58"/>
      <c r="AY281" s="43"/>
      <c r="AZ281" s="87"/>
      <c r="BA281" s="13"/>
    </row>
    <row r="282" spans="1:53">
      <c r="A282" s="48" t="s">
        <v>56</v>
      </c>
      <c r="B282" s="48" t="s">
        <v>529</v>
      </c>
      <c r="C282" s="68">
        <v>53</v>
      </c>
      <c r="D282" s="83">
        <v>36</v>
      </c>
      <c r="E282" s="66">
        <f t="shared" si="41"/>
        <v>0.32075471698113212</v>
      </c>
      <c r="AW282" s="77"/>
      <c r="AX282" s="58"/>
      <c r="AY282" s="43"/>
      <c r="AZ282" s="87"/>
      <c r="BA282" s="13"/>
    </row>
    <row r="283" spans="1:53">
      <c r="A283" s="48" t="s">
        <v>58</v>
      </c>
      <c r="B283" s="48" t="s">
        <v>417</v>
      </c>
      <c r="C283" s="68">
        <v>80</v>
      </c>
      <c r="D283" s="83">
        <v>59</v>
      </c>
      <c r="E283" s="66">
        <f t="shared" si="41"/>
        <v>0.26249999999999996</v>
      </c>
      <c r="AW283" s="77"/>
      <c r="AX283" s="58"/>
      <c r="AY283" s="43"/>
      <c r="AZ283" s="87"/>
      <c r="BA283" s="13"/>
    </row>
    <row r="284" spans="1:53">
      <c r="A284" s="48" t="s">
        <v>58</v>
      </c>
      <c r="B284" s="48" t="s">
        <v>635</v>
      </c>
      <c r="C284" s="68">
        <v>34</v>
      </c>
      <c r="D284" s="83">
        <v>19</v>
      </c>
      <c r="E284" s="66">
        <f t="shared" si="41"/>
        <v>0.44117647058823528</v>
      </c>
      <c r="AW284" s="77"/>
      <c r="AX284" s="58"/>
      <c r="AY284" s="43"/>
      <c r="AZ284" s="87"/>
      <c r="BA284" s="13"/>
    </row>
    <row r="285" spans="1:53">
      <c r="A285" s="48" t="s">
        <v>72</v>
      </c>
      <c r="B285" s="48" t="s">
        <v>153</v>
      </c>
      <c r="C285" s="68">
        <v>378</v>
      </c>
      <c r="D285" s="83">
        <v>144</v>
      </c>
      <c r="E285" s="66">
        <f t="shared" si="41"/>
        <v>0.61904761904761907</v>
      </c>
      <c r="AW285" s="77"/>
      <c r="AX285" s="58"/>
      <c r="AY285" s="43"/>
      <c r="AZ285" s="87"/>
      <c r="BA285" s="13"/>
    </row>
    <row r="286" spans="1:53">
      <c r="A286" s="48" t="s">
        <v>72</v>
      </c>
      <c r="B286" s="48" t="s">
        <v>780</v>
      </c>
      <c r="C286" s="68">
        <v>18</v>
      </c>
      <c r="D286" s="83">
        <v>3</v>
      </c>
      <c r="E286" s="66">
        <f t="shared" si="41"/>
        <v>0.83333333333333337</v>
      </c>
      <c r="AW286" s="77"/>
      <c r="AX286" s="58"/>
      <c r="AY286" s="43"/>
      <c r="AZ286" s="87"/>
      <c r="BA286" s="13"/>
    </row>
    <row r="287" spans="1:53">
      <c r="A287" s="48" t="s">
        <v>58</v>
      </c>
      <c r="B287" s="48" t="s">
        <v>492</v>
      </c>
      <c r="C287" s="68">
        <v>62</v>
      </c>
      <c r="D287" s="83">
        <v>34</v>
      </c>
      <c r="E287" s="66">
        <f t="shared" si="41"/>
        <v>0.45161290322580649</v>
      </c>
      <c r="AW287" s="77"/>
      <c r="AX287" s="58"/>
      <c r="AY287" s="43"/>
      <c r="AZ287" s="87"/>
      <c r="BA287" s="13"/>
    </row>
    <row r="288" spans="1:53">
      <c r="A288" s="48" t="s">
        <v>1452</v>
      </c>
      <c r="B288" s="48" t="s">
        <v>734</v>
      </c>
      <c r="C288" s="68">
        <v>22</v>
      </c>
      <c r="D288" s="83">
        <v>8</v>
      </c>
      <c r="E288" s="66">
        <f t="shared" si="41"/>
        <v>0.63636363636363635</v>
      </c>
      <c r="AW288" s="77"/>
      <c r="AX288" s="58"/>
      <c r="AY288" s="43"/>
      <c r="AZ288" s="87"/>
      <c r="BA288" s="13"/>
    </row>
    <row r="289" spans="1:53">
      <c r="A289" s="48" t="s">
        <v>1452</v>
      </c>
      <c r="B289" s="48" t="s">
        <v>746</v>
      </c>
      <c r="C289" s="68">
        <v>21</v>
      </c>
      <c r="D289" s="83">
        <v>11</v>
      </c>
      <c r="E289" s="66">
        <f t="shared" si="41"/>
        <v>0.47619047619047616</v>
      </c>
      <c r="AW289" s="77"/>
      <c r="AX289" s="58"/>
      <c r="AY289" s="43"/>
      <c r="AZ289" s="87"/>
      <c r="BA289" s="13"/>
    </row>
    <row r="290" spans="1:53">
      <c r="A290" s="48" t="s">
        <v>52</v>
      </c>
      <c r="B290" s="48" t="s">
        <v>245</v>
      </c>
      <c r="C290" s="68">
        <v>189</v>
      </c>
      <c r="D290" s="83">
        <v>67</v>
      </c>
      <c r="E290" s="66">
        <f t="shared" si="41"/>
        <v>0.64550264550264558</v>
      </c>
      <c r="AW290" s="77"/>
      <c r="AX290" s="58"/>
      <c r="AY290" s="43"/>
      <c r="AZ290" s="87"/>
      <c r="BA290" s="13"/>
    </row>
    <row r="291" spans="1:53">
      <c r="A291" s="48" t="s">
        <v>64</v>
      </c>
      <c r="B291" s="48" t="s">
        <v>655</v>
      </c>
      <c r="C291" s="68">
        <v>32</v>
      </c>
      <c r="D291" s="83">
        <v>22</v>
      </c>
      <c r="E291" s="66">
        <f t="shared" si="41"/>
        <v>0.3125</v>
      </c>
      <c r="AW291" s="77"/>
      <c r="AX291" s="58"/>
      <c r="AY291" s="43"/>
      <c r="AZ291" s="87"/>
      <c r="BA291" s="13"/>
    </row>
    <row r="292" spans="1:53">
      <c r="A292" s="48" t="s">
        <v>64</v>
      </c>
      <c r="B292" s="48" t="s">
        <v>610</v>
      </c>
      <c r="C292" s="68">
        <v>39</v>
      </c>
      <c r="D292" s="83">
        <v>26</v>
      </c>
      <c r="E292" s="66">
        <f t="shared" si="41"/>
        <v>0.33333333333333337</v>
      </c>
      <c r="AW292" s="77"/>
      <c r="AX292" s="58"/>
      <c r="AY292" s="43"/>
      <c r="AZ292" s="87"/>
      <c r="BA292" s="13"/>
    </row>
    <row r="293" spans="1:53">
      <c r="A293" s="48" t="s">
        <v>58</v>
      </c>
      <c r="B293" s="48" t="s">
        <v>501</v>
      </c>
      <c r="C293" s="68">
        <v>60</v>
      </c>
      <c r="D293" s="83">
        <v>37</v>
      </c>
      <c r="E293" s="66">
        <f t="shared" si="41"/>
        <v>0.3833333333333333</v>
      </c>
      <c r="AW293" s="77"/>
      <c r="AX293" s="58"/>
      <c r="AY293" s="43"/>
      <c r="AZ293" s="87"/>
      <c r="BA293" s="13"/>
    </row>
    <row r="294" spans="1:53">
      <c r="A294" s="48" t="s">
        <v>52</v>
      </c>
      <c r="B294" s="48" t="s">
        <v>354</v>
      </c>
      <c r="C294" s="68">
        <v>107</v>
      </c>
      <c r="D294" s="83">
        <v>51</v>
      </c>
      <c r="E294" s="66">
        <f t="shared" si="41"/>
        <v>0.52336448598130847</v>
      </c>
      <c r="AW294" s="77"/>
      <c r="AX294" s="58"/>
      <c r="AY294" s="43"/>
      <c r="AZ294" s="87"/>
      <c r="BA294" s="13"/>
    </row>
    <row r="295" spans="1:53">
      <c r="A295" s="48" t="s">
        <v>72</v>
      </c>
      <c r="B295" s="48" t="s">
        <v>95</v>
      </c>
      <c r="C295" s="68">
        <v>942</v>
      </c>
      <c r="D295" s="83">
        <v>521</v>
      </c>
      <c r="E295" s="66">
        <f t="shared" si="41"/>
        <v>0.44692144373673037</v>
      </c>
      <c r="AW295" s="77"/>
      <c r="AX295" s="58"/>
      <c r="AY295" s="43"/>
      <c r="AZ295" s="87"/>
      <c r="BA295" s="13"/>
    </row>
    <row r="296" spans="1:53">
      <c r="A296" s="48" t="s">
        <v>79</v>
      </c>
      <c r="B296" s="48" t="s">
        <v>473</v>
      </c>
      <c r="C296" s="68">
        <v>65</v>
      </c>
      <c r="D296" s="83">
        <v>34</v>
      </c>
      <c r="E296" s="66">
        <f t="shared" si="41"/>
        <v>0.47692307692307689</v>
      </c>
      <c r="AW296" s="77"/>
      <c r="AX296" s="58"/>
      <c r="AY296" s="43"/>
      <c r="AZ296" s="87"/>
      <c r="BA296" s="13"/>
    </row>
    <row r="297" spans="1:53">
      <c r="A297" s="48" t="s">
        <v>72</v>
      </c>
      <c r="B297" s="48" t="s">
        <v>413</v>
      </c>
      <c r="C297" s="68">
        <v>81</v>
      </c>
      <c r="D297" s="83">
        <v>44</v>
      </c>
      <c r="E297" s="66">
        <f t="shared" si="41"/>
        <v>0.45679012345679015</v>
      </c>
      <c r="AW297" s="77"/>
      <c r="AX297" s="58"/>
      <c r="AY297" s="43"/>
      <c r="AZ297" s="87"/>
      <c r="BA297" s="13"/>
    </row>
    <row r="298" spans="1:53">
      <c r="A298" s="48" t="s">
        <v>52</v>
      </c>
      <c r="B298" s="48" t="s">
        <v>676</v>
      </c>
      <c r="C298" s="68">
        <v>29</v>
      </c>
      <c r="D298" s="83">
        <v>15</v>
      </c>
      <c r="E298" s="66">
        <f t="shared" si="41"/>
        <v>0.48275862068965514</v>
      </c>
      <c r="AW298" s="77"/>
      <c r="AX298" s="58"/>
      <c r="AY298" s="43"/>
      <c r="AZ298" s="87"/>
      <c r="BA298" s="13"/>
    </row>
    <row r="299" spans="1:53">
      <c r="A299" s="48" t="s">
        <v>1452</v>
      </c>
      <c r="B299" s="48" t="s">
        <v>556</v>
      </c>
      <c r="C299" s="68">
        <v>48</v>
      </c>
      <c r="D299" s="83">
        <v>34</v>
      </c>
      <c r="E299" s="66">
        <f t="shared" si="41"/>
        <v>0.29166666666666663</v>
      </c>
      <c r="AW299" s="77"/>
      <c r="AX299" s="58"/>
      <c r="AY299" s="43"/>
      <c r="AZ299" s="87"/>
      <c r="BA299" s="13"/>
    </row>
    <row r="300" spans="1:53">
      <c r="A300" s="48" t="s">
        <v>61</v>
      </c>
      <c r="B300" s="48" t="s">
        <v>869</v>
      </c>
      <c r="C300" s="68">
        <v>9</v>
      </c>
      <c r="D300" s="83">
        <v>2</v>
      </c>
      <c r="E300" s="66">
        <f t="shared" si="41"/>
        <v>0.77777777777777779</v>
      </c>
      <c r="AW300" s="77"/>
      <c r="AX300" s="58"/>
      <c r="AY300" s="43"/>
      <c r="AZ300" s="87"/>
      <c r="BA300" s="13"/>
    </row>
    <row r="301" spans="1:53">
      <c r="A301" s="48" t="s">
        <v>61</v>
      </c>
      <c r="B301" s="48" t="s">
        <v>459</v>
      </c>
      <c r="C301" s="68">
        <v>68</v>
      </c>
      <c r="D301" s="83">
        <v>26</v>
      </c>
      <c r="E301" s="66">
        <f t="shared" si="41"/>
        <v>0.61764705882352944</v>
      </c>
      <c r="AW301" s="77"/>
      <c r="AX301" s="58"/>
      <c r="AY301" s="43"/>
      <c r="AZ301" s="87"/>
      <c r="BA301" s="13"/>
    </row>
    <row r="302" spans="1:53">
      <c r="A302" s="48" t="s">
        <v>1452</v>
      </c>
      <c r="B302" s="48" t="s">
        <v>583</v>
      </c>
      <c r="C302" s="68">
        <v>43</v>
      </c>
      <c r="D302" s="83">
        <v>24</v>
      </c>
      <c r="E302" s="66">
        <f t="shared" si="41"/>
        <v>0.44186046511627908</v>
      </c>
      <c r="AW302" s="77"/>
      <c r="AX302" s="58"/>
      <c r="AY302" s="43"/>
      <c r="AZ302" s="87"/>
      <c r="BA302" s="13"/>
    </row>
    <row r="303" spans="1:53">
      <c r="A303" s="48" t="s">
        <v>1452</v>
      </c>
      <c r="B303" s="48" t="s">
        <v>616</v>
      </c>
      <c r="C303" s="68">
        <v>37</v>
      </c>
      <c r="D303" s="83">
        <v>15</v>
      </c>
      <c r="E303" s="66">
        <f t="shared" si="41"/>
        <v>0.59459459459459452</v>
      </c>
      <c r="AW303" s="77"/>
      <c r="AX303" s="58"/>
      <c r="AY303" s="43"/>
      <c r="AZ303" s="87"/>
      <c r="BA303" s="13"/>
    </row>
    <row r="304" spans="1:53">
      <c r="A304" s="48" t="s">
        <v>64</v>
      </c>
      <c r="B304" s="48" t="s">
        <v>502</v>
      </c>
      <c r="C304" s="68">
        <v>60</v>
      </c>
      <c r="D304" s="83">
        <v>27</v>
      </c>
      <c r="E304" s="66">
        <f t="shared" si="41"/>
        <v>0.55000000000000004</v>
      </c>
      <c r="AW304" s="77"/>
      <c r="AX304" s="58"/>
      <c r="AY304" s="43"/>
      <c r="AZ304" s="87"/>
      <c r="BA304" s="13"/>
    </row>
    <row r="305" spans="1:53">
      <c r="A305" s="48" t="s">
        <v>64</v>
      </c>
      <c r="B305" s="48" t="s">
        <v>846</v>
      </c>
      <c r="C305" s="68">
        <v>11</v>
      </c>
      <c r="D305" s="83">
        <v>4</v>
      </c>
      <c r="E305" s="66">
        <f t="shared" si="41"/>
        <v>0.63636363636363635</v>
      </c>
      <c r="AW305" s="77"/>
      <c r="AX305" s="58"/>
      <c r="AY305" s="43"/>
      <c r="AZ305" s="87"/>
      <c r="BA305" s="13"/>
    </row>
    <row r="306" spans="1:53">
      <c r="A306" s="48" t="s">
        <v>56</v>
      </c>
      <c r="B306" s="48" t="s">
        <v>334</v>
      </c>
      <c r="C306" s="68">
        <v>119</v>
      </c>
      <c r="D306" s="83">
        <v>58</v>
      </c>
      <c r="E306" s="66">
        <f t="shared" si="41"/>
        <v>0.51260504201680668</v>
      </c>
      <c r="AW306" s="77"/>
      <c r="AX306" s="58"/>
      <c r="AY306" s="43"/>
      <c r="AZ306" s="87"/>
      <c r="BA306" s="13"/>
    </row>
    <row r="307" spans="1:53">
      <c r="A307" s="48" t="s">
        <v>1452</v>
      </c>
      <c r="B307" s="48" t="s">
        <v>539</v>
      </c>
      <c r="C307" s="68">
        <v>52</v>
      </c>
      <c r="D307" s="83">
        <v>39</v>
      </c>
      <c r="E307" s="66">
        <f t="shared" si="41"/>
        <v>0.25</v>
      </c>
      <c r="AW307" s="77"/>
      <c r="AX307" s="58"/>
      <c r="AY307" s="43"/>
      <c r="AZ307" s="87"/>
      <c r="BA307" s="13"/>
    </row>
    <row r="308" spans="1:53">
      <c r="A308" s="48" t="s">
        <v>61</v>
      </c>
      <c r="B308" s="48" t="s">
        <v>858</v>
      </c>
      <c r="C308" s="68">
        <v>10</v>
      </c>
      <c r="D308" s="83">
        <v>6</v>
      </c>
      <c r="E308" s="66">
        <f t="shared" si="41"/>
        <v>0.4</v>
      </c>
      <c r="AW308" s="77"/>
      <c r="AX308" s="58"/>
      <c r="AY308" s="43"/>
      <c r="AZ308" s="87"/>
      <c r="BA308" s="13"/>
    </row>
    <row r="309" spans="1:53">
      <c r="A309" s="48" t="s">
        <v>56</v>
      </c>
      <c r="B309" s="48" t="s">
        <v>130</v>
      </c>
      <c r="C309" s="68">
        <v>535</v>
      </c>
      <c r="D309" s="83">
        <v>255</v>
      </c>
      <c r="E309" s="66">
        <f t="shared" si="41"/>
        <v>0.52336448598130847</v>
      </c>
      <c r="AW309" s="77"/>
      <c r="AX309" s="58"/>
      <c r="AY309" s="43"/>
      <c r="AZ309" s="87"/>
      <c r="BA309" s="13"/>
    </row>
    <row r="310" spans="1:53">
      <c r="A310" s="48" t="s">
        <v>52</v>
      </c>
      <c r="B310" s="48" t="s">
        <v>506</v>
      </c>
      <c r="C310" s="68">
        <v>59</v>
      </c>
      <c r="D310" s="83">
        <v>24</v>
      </c>
      <c r="E310" s="66">
        <f t="shared" si="41"/>
        <v>0.59322033898305082</v>
      </c>
      <c r="AW310" s="77"/>
      <c r="AX310" s="58"/>
      <c r="AY310" s="43"/>
      <c r="AZ310" s="87"/>
      <c r="BA310" s="13"/>
    </row>
    <row r="311" spans="1:53">
      <c r="A311" s="48" t="s">
        <v>64</v>
      </c>
      <c r="B311" s="48" t="s">
        <v>683</v>
      </c>
      <c r="C311" s="68">
        <v>28</v>
      </c>
      <c r="D311" s="83">
        <v>19</v>
      </c>
      <c r="E311" s="66">
        <f t="shared" si="41"/>
        <v>0.3214285714285714</v>
      </c>
      <c r="AW311" s="77"/>
      <c r="AX311" s="58"/>
      <c r="AY311" s="43"/>
      <c r="AZ311" s="87"/>
      <c r="BA311" s="13"/>
    </row>
    <row r="312" spans="1:53">
      <c r="A312" s="48" t="s">
        <v>61</v>
      </c>
      <c r="B312" s="48" t="s">
        <v>735</v>
      </c>
      <c r="C312" s="68">
        <v>22</v>
      </c>
      <c r="D312" s="83">
        <v>9</v>
      </c>
      <c r="E312" s="66">
        <f t="shared" si="41"/>
        <v>0.59090909090909083</v>
      </c>
      <c r="AW312" s="77"/>
      <c r="AX312" s="58"/>
      <c r="AY312" s="43"/>
      <c r="AZ312" s="87"/>
      <c r="BA312" s="13"/>
    </row>
    <row r="313" spans="1:53">
      <c r="A313" s="48" t="s">
        <v>61</v>
      </c>
      <c r="B313" s="48" t="s">
        <v>901</v>
      </c>
      <c r="C313" s="68">
        <v>4</v>
      </c>
      <c r="D313" s="83">
        <v>2</v>
      </c>
      <c r="E313" s="66">
        <f t="shared" si="41"/>
        <v>0.5</v>
      </c>
      <c r="AW313" s="77"/>
      <c r="AX313" s="58"/>
      <c r="AY313" s="43"/>
      <c r="AZ313" s="87"/>
      <c r="BA313" s="13"/>
    </row>
    <row r="314" spans="1:53">
      <c r="A314" s="48" t="s">
        <v>64</v>
      </c>
      <c r="B314" s="48" t="s">
        <v>454</v>
      </c>
      <c r="C314" s="68">
        <v>69</v>
      </c>
      <c r="D314" s="83">
        <v>33</v>
      </c>
      <c r="E314" s="66">
        <f t="shared" si="41"/>
        <v>0.52173913043478259</v>
      </c>
      <c r="AW314" s="77"/>
      <c r="AX314" s="58"/>
      <c r="AY314" s="43"/>
      <c r="AZ314" s="87"/>
      <c r="BA314" s="13"/>
    </row>
    <row r="315" spans="1:53">
      <c r="A315" s="48" t="s">
        <v>58</v>
      </c>
      <c r="B315" s="48" t="s">
        <v>581</v>
      </c>
      <c r="C315" s="68">
        <v>44</v>
      </c>
      <c r="D315" s="83">
        <v>27</v>
      </c>
      <c r="E315" s="66">
        <f t="shared" si="41"/>
        <v>0.38636363636363635</v>
      </c>
      <c r="AW315" s="77"/>
      <c r="AX315" s="58"/>
      <c r="AY315" s="43"/>
      <c r="AZ315" s="87"/>
      <c r="BA315" s="13"/>
    </row>
    <row r="316" spans="1:53">
      <c r="A316" s="48" t="s">
        <v>72</v>
      </c>
      <c r="B316" s="48" t="s">
        <v>450</v>
      </c>
      <c r="C316" s="68">
        <v>70</v>
      </c>
      <c r="D316" s="83">
        <v>46</v>
      </c>
      <c r="E316" s="66">
        <f t="shared" si="41"/>
        <v>0.34285714285714286</v>
      </c>
      <c r="AW316" s="77"/>
      <c r="AX316" s="58"/>
      <c r="AY316" s="43"/>
      <c r="AZ316" s="87"/>
      <c r="BA316" s="13"/>
    </row>
    <row r="317" spans="1:53">
      <c r="A317" s="48" t="s">
        <v>64</v>
      </c>
      <c r="B317" s="48" t="s">
        <v>669</v>
      </c>
      <c r="C317" s="68">
        <v>30</v>
      </c>
      <c r="D317" s="83">
        <v>16</v>
      </c>
      <c r="E317" s="66">
        <f t="shared" si="41"/>
        <v>0.46666666666666667</v>
      </c>
      <c r="AW317" s="77"/>
      <c r="AX317" s="58"/>
      <c r="AY317" s="88"/>
      <c r="AZ317" s="87"/>
      <c r="BA317" s="13"/>
    </row>
    <row r="318" spans="1:53">
      <c r="A318" s="48" t="s">
        <v>1452</v>
      </c>
      <c r="B318" s="48" t="s">
        <v>312</v>
      </c>
      <c r="C318" s="68">
        <v>133</v>
      </c>
      <c r="D318" s="83">
        <v>65</v>
      </c>
      <c r="E318" s="66">
        <f t="shared" si="41"/>
        <v>0.51127819548872178</v>
      </c>
      <c r="AW318" s="77"/>
      <c r="AX318" s="58"/>
      <c r="AY318" s="43"/>
      <c r="AZ318" s="87"/>
      <c r="BA318" s="13"/>
    </row>
    <row r="319" spans="1:53">
      <c r="A319" s="48" t="s">
        <v>64</v>
      </c>
      <c r="B319" s="48" t="s">
        <v>65</v>
      </c>
      <c r="C319" s="65">
        <v>3644</v>
      </c>
      <c r="D319" s="83">
        <v>1493</v>
      </c>
      <c r="E319" s="66">
        <f t="shared" si="41"/>
        <v>0.5902854006586169</v>
      </c>
      <c r="AW319" s="77"/>
      <c r="AX319" s="58"/>
      <c r="AY319" s="43"/>
      <c r="AZ319" s="87"/>
      <c r="BA319" s="13"/>
    </row>
    <row r="320" spans="1:53">
      <c r="A320" s="48" t="s">
        <v>61</v>
      </c>
      <c r="B320" s="48" t="s">
        <v>524</v>
      </c>
      <c r="C320" s="68">
        <v>54</v>
      </c>
      <c r="D320" s="83">
        <v>31</v>
      </c>
      <c r="E320" s="66">
        <f t="shared" si="41"/>
        <v>0.42592592592592593</v>
      </c>
      <c r="AW320" s="77"/>
      <c r="AX320" s="58"/>
      <c r="AY320" s="43"/>
      <c r="AZ320" s="87"/>
      <c r="BA320" s="13"/>
    </row>
    <row r="321" spans="1:53">
      <c r="A321" s="48" t="s">
        <v>56</v>
      </c>
      <c r="B321" s="48" t="s">
        <v>781</v>
      </c>
      <c r="C321" s="68">
        <v>18</v>
      </c>
      <c r="D321" s="83">
        <v>15</v>
      </c>
      <c r="E321" s="66">
        <f t="shared" si="41"/>
        <v>0.16666666666666663</v>
      </c>
      <c r="AW321" s="77"/>
      <c r="AX321" s="58"/>
      <c r="AY321" s="43"/>
      <c r="AZ321" s="87"/>
      <c r="BA321" s="13"/>
    </row>
    <row r="322" spans="1:53">
      <c r="A322" s="48" t="s">
        <v>64</v>
      </c>
      <c r="B322" s="48" t="s">
        <v>237</v>
      </c>
      <c r="C322" s="68">
        <v>199</v>
      </c>
      <c r="D322" s="83">
        <v>112</v>
      </c>
      <c r="E322" s="66">
        <f t="shared" si="41"/>
        <v>0.43718592964824121</v>
      </c>
      <c r="AW322" s="77"/>
      <c r="AX322" s="58"/>
      <c r="AY322" s="43"/>
      <c r="AZ322" s="87"/>
      <c r="BA322" s="13"/>
    </row>
    <row r="323" spans="1:53">
      <c r="A323" s="48" t="s">
        <v>72</v>
      </c>
      <c r="B323" s="48" t="s">
        <v>320</v>
      </c>
      <c r="C323" s="68">
        <v>127</v>
      </c>
      <c r="D323" s="83">
        <v>73</v>
      </c>
      <c r="E323" s="66">
        <f t="shared" si="41"/>
        <v>0.42519685039370081</v>
      </c>
      <c r="AW323" s="77"/>
      <c r="AX323" s="58"/>
      <c r="AY323" s="43"/>
      <c r="AZ323" s="87"/>
      <c r="BA323" s="13"/>
    </row>
    <row r="324" spans="1:53">
      <c r="A324" s="48" t="s">
        <v>58</v>
      </c>
      <c r="B324" s="48" t="s">
        <v>496</v>
      </c>
      <c r="C324" s="68">
        <v>61</v>
      </c>
      <c r="D324" s="83">
        <v>40</v>
      </c>
      <c r="E324" s="66">
        <f t="shared" si="41"/>
        <v>0.34426229508196726</v>
      </c>
      <c r="AW324" s="77"/>
      <c r="AX324" s="58"/>
      <c r="AY324" s="43"/>
      <c r="AZ324" s="87"/>
      <c r="BA324" s="13"/>
    </row>
    <row r="325" spans="1:53">
      <c r="A325" s="48" t="s">
        <v>61</v>
      </c>
      <c r="B325" s="48" t="s">
        <v>859</v>
      </c>
      <c r="C325" s="68">
        <v>10</v>
      </c>
      <c r="D325" s="83">
        <v>1</v>
      </c>
      <c r="E325" s="66">
        <f t="shared" si="41"/>
        <v>0.9</v>
      </c>
      <c r="AW325" s="77"/>
      <c r="AX325" s="58"/>
      <c r="AY325" s="43"/>
      <c r="AZ325" s="87"/>
      <c r="BA325" s="13"/>
    </row>
    <row r="326" spans="1:53">
      <c r="A326" s="48" t="s">
        <v>72</v>
      </c>
      <c r="B326" s="48" t="s">
        <v>243</v>
      </c>
      <c r="C326" s="68">
        <v>193</v>
      </c>
      <c r="D326" s="83">
        <v>130</v>
      </c>
      <c r="E326" s="66">
        <f t="shared" ref="E326:E389" si="42">1-(D326/C326)</f>
        <v>0.32642487046632129</v>
      </c>
      <c r="AW326" s="77"/>
      <c r="AX326" s="58"/>
      <c r="AY326" s="43"/>
      <c r="AZ326" s="87"/>
      <c r="BA326" s="13"/>
    </row>
    <row r="327" spans="1:53">
      <c r="A327" s="48" t="s">
        <v>58</v>
      </c>
      <c r="B327" s="48" t="s">
        <v>374</v>
      </c>
      <c r="C327" s="68">
        <v>96</v>
      </c>
      <c r="D327" s="83">
        <v>60</v>
      </c>
      <c r="E327" s="66">
        <f t="shared" si="42"/>
        <v>0.375</v>
      </c>
      <c r="AW327" s="77"/>
      <c r="AX327" s="58"/>
      <c r="AY327" s="43"/>
      <c r="AZ327" s="87"/>
      <c r="BA327" s="13"/>
    </row>
    <row r="328" spans="1:53">
      <c r="A328" s="48" t="s">
        <v>58</v>
      </c>
      <c r="B328" s="48" t="s">
        <v>792</v>
      </c>
      <c r="C328" s="68">
        <v>17</v>
      </c>
      <c r="D328" s="83">
        <v>10</v>
      </c>
      <c r="E328" s="66">
        <f t="shared" si="42"/>
        <v>0.41176470588235292</v>
      </c>
      <c r="AW328" s="77"/>
      <c r="AX328" s="58"/>
      <c r="AY328" s="43"/>
      <c r="AZ328" s="87"/>
      <c r="BA328" s="13"/>
    </row>
    <row r="329" spans="1:53">
      <c r="A329" s="48" t="s">
        <v>79</v>
      </c>
      <c r="B329" s="48" t="s">
        <v>625</v>
      </c>
      <c r="C329" s="68">
        <v>35</v>
      </c>
      <c r="D329" s="83">
        <v>13</v>
      </c>
      <c r="E329" s="66">
        <f t="shared" si="42"/>
        <v>0.62857142857142856</v>
      </c>
      <c r="AW329" s="77"/>
      <c r="AX329" s="58"/>
      <c r="AY329" s="43"/>
      <c r="AZ329" s="87"/>
      <c r="BA329" s="13"/>
    </row>
    <row r="330" spans="1:53">
      <c r="A330" s="48" t="s">
        <v>72</v>
      </c>
      <c r="B330" s="48" t="s">
        <v>151</v>
      </c>
      <c r="C330" s="68">
        <v>388</v>
      </c>
      <c r="D330" s="83">
        <v>161</v>
      </c>
      <c r="E330" s="66">
        <f t="shared" si="42"/>
        <v>0.5850515463917525</v>
      </c>
      <c r="AW330" s="77"/>
      <c r="AX330" s="58"/>
      <c r="AY330" s="43"/>
      <c r="AZ330" s="87"/>
      <c r="BA330" s="13"/>
    </row>
    <row r="331" spans="1:53">
      <c r="A331" s="48" t="s">
        <v>58</v>
      </c>
      <c r="B331" s="48" t="s">
        <v>396</v>
      </c>
      <c r="C331" s="68">
        <v>87</v>
      </c>
      <c r="D331" s="83">
        <v>39</v>
      </c>
      <c r="E331" s="66">
        <f t="shared" si="42"/>
        <v>0.55172413793103448</v>
      </c>
      <c r="AW331" s="77"/>
      <c r="AX331" s="58"/>
      <c r="AY331" s="43"/>
      <c r="AZ331" s="87"/>
      <c r="BA331" s="13"/>
    </row>
    <row r="332" spans="1:53">
      <c r="A332" s="48" t="s">
        <v>56</v>
      </c>
      <c r="B332" s="48" t="s">
        <v>571</v>
      </c>
      <c r="C332" s="68">
        <v>45</v>
      </c>
      <c r="D332" s="83">
        <v>19</v>
      </c>
      <c r="E332" s="66">
        <f t="shared" si="42"/>
        <v>0.57777777777777772</v>
      </c>
      <c r="AW332" s="77"/>
      <c r="AX332" s="58"/>
      <c r="AY332" s="43"/>
      <c r="AZ332" s="87"/>
      <c r="BA332" s="13"/>
    </row>
    <row r="333" spans="1:53">
      <c r="A333" s="48" t="s">
        <v>58</v>
      </c>
      <c r="B333" s="48" t="s">
        <v>677</v>
      </c>
      <c r="C333" s="68">
        <v>29</v>
      </c>
      <c r="D333" s="83">
        <v>20</v>
      </c>
      <c r="E333" s="66">
        <f t="shared" si="42"/>
        <v>0.31034482758620685</v>
      </c>
      <c r="AW333" s="77"/>
      <c r="AX333" s="58"/>
      <c r="AY333" s="43"/>
      <c r="AZ333" s="87"/>
      <c r="BA333" s="13"/>
    </row>
    <row r="334" spans="1:53">
      <c r="A334" s="48" t="s">
        <v>56</v>
      </c>
      <c r="B334" s="48" t="s">
        <v>617</v>
      </c>
      <c r="C334" s="68">
        <v>37</v>
      </c>
      <c r="D334" s="83">
        <v>13</v>
      </c>
      <c r="E334" s="66">
        <f t="shared" si="42"/>
        <v>0.64864864864864868</v>
      </c>
      <c r="AW334" s="77"/>
      <c r="AX334" s="58"/>
      <c r="AY334" s="43"/>
      <c r="AZ334" s="87"/>
      <c r="BA334" s="13"/>
    </row>
    <row r="335" spans="1:53">
      <c r="A335" s="48" t="s">
        <v>72</v>
      </c>
      <c r="B335" s="48" t="s">
        <v>478</v>
      </c>
      <c r="C335" s="68">
        <v>64</v>
      </c>
      <c r="D335" s="83">
        <v>47</v>
      </c>
      <c r="E335" s="66">
        <f t="shared" si="42"/>
        <v>0.265625</v>
      </c>
      <c r="AW335" s="77"/>
      <c r="AX335" s="58"/>
      <c r="AY335" s="43"/>
      <c r="AZ335" s="87"/>
      <c r="BA335" s="13"/>
    </row>
    <row r="336" spans="1:53">
      <c r="A336" s="48" t="s">
        <v>64</v>
      </c>
      <c r="B336" s="48" t="s">
        <v>551</v>
      </c>
      <c r="C336" s="68">
        <v>49</v>
      </c>
      <c r="D336" s="83">
        <v>23</v>
      </c>
      <c r="E336" s="66">
        <f t="shared" si="42"/>
        <v>0.53061224489795911</v>
      </c>
      <c r="AW336" s="77"/>
      <c r="AX336" s="58"/>
      <c r="AY336" s="43"/>
      <c r="AZ336" s="87"/>
      <c r="BA336" s="13"/>
    </row>
    <row r="337" spans="1:53">
      <c r="A337" s="48" t="s">
        <v>58</v>
      </c>
      <c r="B337" s="48" t="s">
        <v>678</v>
      </c>
      <c r="C337" s="68">
        <v>29</v>
      </c>
      <c r="D337" s="83">
        <v>8</v>
      </c>
      <c r="E337" s="66">
        <f t="shared" si="42"/>
        <v>0.72413793103448276</v>
      </c>
      <c r="AW337" s="77"/>
      <c r="AX337" s="58"/>
      <c r="AY337" s="43"/>
      <c r="AZ337" s="87"/>
      <c r="BA337" s="13"/>
    </row>
    <row r="338" spans="1:53">
      <c r="A338" s="48" t="s">
        <v>56</v>
      </c>
      <c r="B338" s="48" t="s">
        <v>190</v>
      </c>
      <c r="C338" s="68">
        <v>281</v>
      </c>
      <c r="D338" s="83">
        <v>171</v>
      </c>
      <c r="E338" s="66">
        <f t="shared" si="42"/>
        <v>0.39145907473309605</v>
      </c>
      <c r="AW338" s="77"/>
      <c r="AX338" s="58"/>
      <c r="AY338" s="43"/>
      <c r="AZ338" s="87"/>
      <c r="BA338" s="13"/>
    </row>
    <row r="339" spans="1:53">
      <c r="A339" s="48" t="s">
        <v>61</v>
      </c>
      <c r="B339" s="48" t="s">
        <v>572</v>
      </c>
      <c r="C339" s="68">
        <v>45</v>
      </c>
      <c r="D339" s="83">
        <v>19</v>
      </c>
      <c r="E339" s="66">
        <f t="shared" si="42"/>
        <v>0.57777777777777772</v>
      </c>
      <c r="AW339" s="77"/>
      <c r="AX339" s="58"/>
      <c r="AY339" s="43"/>
      <c r="AZ339" s="87"/>
      <c r="BA339" s="13"/>
    </row>
    <row r="340" spans="1:53">
      <c r="A340" s="48" t="s">
        <v>61</v>
      </c>
      <c r="B340" s="48" t="s">
        <v>815</v>
      </c>
      <c r="C340" s="68">
        <v>14</v>
      </c>
      <c r="D340" s="83">
        <v>6</v>
      </c>
      <c r="E340" s="66">
        <f t="shared" si="42"/>
        <v>0.5714285714285714</v>
      </c>
      <c r="AW340" s="77"/>
      <c r="AX340" s="58"/>
      <c r="AY340" s="88"/>
      <c r="AZ340" s="87"/>
      <c r="BA340" s="13"/>
    </row>
    <row r="341" spans="1:53">
      <c r="A341" s="48" t="s">
        <v>72</v>
      </c>
      <c r="B341" s="48" t="s">
        <v>720</v>
      </c>
      <c r="C341" s="68">
        <v>24</v>
      </c>
      <c r="D341" s="83">
        <v>22</v>
      </c>
      <c r="E341" s="66">
        <f t="shared" si="42"/>
        <v>8.333333333333337E-2</v>
      </c>
      <c r="AW341" s="77"/>
      <c r="AX341" s="58"/>
      <c r="AY341" s="43"/>
      <c r="AZ341" s="87"/>
      <c r="BA341" s="13"/>
    </row>
    <row r="342" spans="1:53">
      <c r="A342" s="48" t="s">
        <v>52</v>
      </c>
      <c r="B342" s="48" t="s">
        <v>71</v>
      </c>
      <c r="C342" s="65">
        <v>2001</v>
      </c>
      <c r="D342" s="83">
        <v>815</v>
      </c>
      <c r="E342" s="66">
        <f t="shared" si="42"/>
        <v>0.59270364817591203</v>
      </c>
      <c r="AW342" s="77"/>
      <c r="AX342" s="58"/>
      <c r="AY342" s="43"/>
      <c r="AZ342" s="87"/>
      <c r="BA342" s="13"/>
    </row>
    <row r="343" spans="1:53">
      <c r="A343" s="48" t="s">
        <v>72</v>
      </c>
      <c r="B343" s="48" t="s">
        <v>766</v>
      </c>
      <c r="C343" s="68">
        <v>19</v>
      </c>
      <c r="D343" s="83">
        <v>10</v>
      </c>
      <c r="E343" s="66">
        <f t="shared" si="42"/>
        <v>0.47368421052631582</v>
      </c>
      <c r="AW343" s="77"/>
      <c r="AX343" s="58"/>
      <c r="AY343" s="43"/>
      <c r="AZ343" s="87"/>
      <c r="BA343" s="13"/>
    </row>
    <row r="344" spans="1:53">
      <c r="A344" s="48" t="s">
        <v>72</v>
      </c>
      <c r="B344" s="48" t="s">
        <v>736</v>
      </c>
      <c r="C344" s="68">
        <v>22</v>
      </c>
      <c r="D344" s="83">
        <v>15</v>
      </c>
      <c r="E344" s="66">
        <f t="shared" si="42"/>
        <v>0.31818181818181823</v>
      </c>
      <c r="AW344" s="77"/>
      <c r="AX344" s="58"/>
      <c r="AY344" s="43"/>
      <c r="AZ344" s="87"/>
      <c r="BA344" s="13"/>
    </row>
    <row r="345" spans="1:53">
      <c r="A345" s="48" t="s">
        <v>61</v>
      </c>
      <c r="B345" s="48" t="s">
        <v>806</v>
      </c>
      <c r="C345" s="68">
        <v>15</v>
      </c>
      <c r="D345" s="83">
        <v>6</v>
      </c>
      <c r="E345" s="66">
        <f t="shared" si="42"/>
        <v>0.6</v>
      </c>
      <c r="AW345" s="77"/>
      <c r="AX345" s="58"/>
      <c r="AY345" s="43"/>
      <c r="AZ345" s="87"/>
      <c r="BA345" s="13"/>
    </row>
    <row r="346" spans="1:53">
      <c r="A346" s="48" t="s">
        <v>52</v>
      </c>
      <c r="B346" s="48" t="s">
        <v>128</v>
      </c>
      <c r="C346" s="68">
        <v>539</v>
      </c>
      <c r="D346" s="83">
        <v>222</v>
      </c>
      <c r="E346" s="66">
        <f t="shared" si="42"/>
        <v>0.58812615955473091</v>
      </c>
      <c r="AW346" s="77"/>
      <c r="AX346" s="58"/>
      <c r="AY346" s="43"/>
      <c r="AZ346" s="87"/>
      <c r="BA346" s="13"/>
    </row>
    <row r="347" spans="1:53">
      <c r="A347" s="48" t="s">
        <v>52</v>
      </c>
      <c r="B347" s="48" t="s">
        <v>353</v>
      </c>
      <c r="C347" s="68">
        <v>108</v>
      </c>
      <c r="D347" s="83">
        <v>69</v>
      </c>
      <c r="E347" s="66">
        <f t="shared" si="42"/>
        <v>0.36111111111111116</v>
      </c>
      <c r="AW347" s="77"/>
      <c r="AX347" s="58"/>
      <c r="AY347" s="43"/>
      <c r="AZ347" s="87"/>
      <c r="BA347" s="13"/>
    </row>
    <row r="348" spans="1:53">
      <c r="A348" s="48" t="s">
        <v>72</v>
      </c>
      <c r="B348" s="48" t="s">
        <v>423</v>
      </c>
      <c r="C348" s="68">
        <v>77</v>
      </c>
      <c r="D348" s="83">
        <v>48</v>
      </c>
      <c r="E348" s="66">
        <f t="shared" si="42"/>
        <v>0.37662337662337664</v>
      </c>
      <c r="AW348" s="77"/>
      <c r="AX348" s="58"/>
      <c r="AY348" s="43"/>
      <c r="AZ348" s="87"/>
      <c r="BA348" s="13"/>
    </row>
    <row r="349" spans="1:53">
      <c r="A349" s="48" t="s">
        <v>72</v>
      </c>
      <c r="B349" s="48" t="s">
        <v>684</v>
      </c>
      <c r="C349" s="68">
        <v>28</v>
      </c>
      <c r="D349" s="83">
        <v>25</v>
      </c>
      <c r="E349" s="66">
        <f t="shared" si="42"/>
        <v>0.1071428571428571</v>
      </c>
      <c r="AW349" s="77"/>
      <c r="AX349" s="58"/>
      <c r="AY349" s="43"/>
      <c r="AZ349" s="87"/>
      <c r="BA349" s="13"/>
    </row>
    <row r="350" spans="1:53">
      <c r="A350" s="48" t="s">
        <v>72</v>
      </c>
      <c r="B350" s="48" t="s">
        <v>303</v>
      </c>
      <c r="C350" s="68">
        <v>137</v>
      </c>
      <c r="D350" s="83">
        <v>74</v>
      </c>
      <c r="E350" s="66">
        <f t="shared" si="42"/>
        <v>0.45985401459854014</v>
      </c>
      <c r="AW350" s="77"/>
      <c r="AX350" s="58"/>
      <c r="AY350" s="43"/>
      <c r="AZ350" s="87"/>
      <c r="BA350" s="13"/>
    </row>
    <row r="351" spans="1:53">
      <c r="A351" s="48" t="s">
        <v>64</v>
      </c>
      <c r="B351" s="48" t="s">
        <v>847</v>
      </c>
      <c r="C351" s="68">
        <v>11</v>
      </c>
      <c r="D351" s="83">
        <v>8</v>
      </c>
      <c r="E351" s="66">
        <f t="shared" si="42"/>
        <v>0.27272727272727271</v>
      </c>
      <c r="AW351" s="77"/>
      <c r="AX351" s="58"/>
      <c r="AY351" s="43"/>
      <c r="AZ351" s="87"/>
      <c r="BA351" s="13"/>
    </row>
    <row r="352" spans="1:53">
      <c r="A352" s="48" t="s">
        <v>72</v>
      </c>
      <c r="B352" s="48" t="s">
        <v>366</v>
      </c>
      <c r="C352" s="68">
        <v>102</v>
      </c>
      <c r="D352" s="83">
        <v>62</v>
      </c>
      <c r="E352" s="66">
        <f t="shared" si="42"/>
        <v>0.39215686274509809</v>
      </c>
      <c r="AW352" s="77"/>
      <c r="AX352" s="58"/>
      <c r="AY352" s="43"/>
      <c r="AZ352" s="87"/>
      <c r="BA352" s="13"/>
    </row>
    <row r="353" spans="1:53">
      <c r="A353" s="48" t="s">
        <v>61</v>
      </c>
      <c r="B353" s="48" t="s">
        <v>830</v>
      </c>
      <c r="C353" s="68">
        <v>12</v>
      </c>
      <c r="D353" s="83">
        <v>9</v>
      </c>
      <c r="E353" s="66">
        <f t="shared" si="42"/>
        <v>0.25</v>
      </c>
      <c r="AW353" s="77"/>
      <c r="AX353" s="58"/>
      <c r="AY353" s="43"/>
      <c r="AZ353" s="87"/>
      <c r="BA353" s="13"/>
    </row>
    <row r="354" spans="1:53">
      <c r="A354" s="48" t="s">
        <v>56</v>
      </c>
      <c r="B354" s="48" t="s">
        <v>525</v>
      </c>
      <c r="C354" s="68">
        <v>54</v>
      </c>
      <c r="D354" s="83">
        <v>20</v>
      </c>
      <c r="E354" s="66">
        <f t="shared" si="42"/>
        <v>0.62962962962962965</v>
      </c>
      <c r="AW354" s="77"/>
      <c r="AX354" s="58"/>
      <c r="AY354" s="43"/>
      <c r="AZ354" s="87"/>
      <c r="BA354" s="13"/>
    </row>
    <row r="355" spans="1:53">
      <c r="A355" s="48" t="s">
        <v>72</v>
      </c>
      <c r="B355" s="48" t="s">
        <v>636</v>
      </c>
      <c r="C355" s="68">
        <v>34</v>
      </c>
      <c r="D355" s="83">
        <v>30</v>
      </c>
      <c r="E355" s="66">
        <f t="shared" si="42"/>
        <v>0.11764705882352944</v>
      </c>
      <c r="AW355" s="77"/>
      <c r="AX355" s="58"/>
      <c r="AY355" s="43"/>
      <c r="AZ355" s="87"/>
      <c r="BA355" s="13"/>
    </row>
    <row r="356" spans="1:53">
      <c r="A356" s="48" t="s">
        <v>64</v>
      </c>
      <c r="B356" s="48" t="s">
        <v>282</v>
      </c>
      <c r="C356" s="68">
        <v>154</v>
      </c>
      <c r="D356" s="83">
        <v>53</v>
      </c>
      <c r="E356" s="66">
        <f t="shared" si="42"/>
        <v>0.6558441558441559</v>
      </c>
      <c r="AW356" s="77"/>
      <c r="AX356" s="58"/>
      <c r="AY356" s="43"/>
      <c r="AZ356" s="87"/>
      <c r="BA356" s="13"/>
    </row>
    <row r="357" spans="1:53">
      <c r="A357" s="48" t="s">
        <v>52</v>
      </c>
      <c r="B357" s="48" t="s">
        <v>611</v>
      </c>
      <c r="C357" s="68">
        <v>39</v>
      </c>
      <c r="D357" s="83">
        <v>19</v>
      </c>
      <c r="E357" s="66">
        <f t="shared" si="42"/>
        <v>0.51282051282051277</v>
      </c>
      <c r="AW357" s="77"/>
      <c r="AX357" s="58"/>
      <c r="AY357" s="43"/>
      <c r="AZ357" s="87"/>
      <c r="BA357" s="13"/>
    </row>
    <row r="358" spans="1:53">
      <c r="A358" s="48" t="s">
        <v>52</v>
      </c>
      <c r="B358" s="48" t="s">
        <v>685</v>
      </c>
      <c r="C358" s="68">
        <v>28</v>
      </c>
      <c r="D358" s="83">
        <v>14</v>
      </c>
      <c r="E358" s="66">
        <f t="shared" si="42"/>
        <v>0.5</v>
      </c>
      <c r="AW358" s="77"/>
      <c r="AX358" s="58"/>
      <c r="AY358" s="43"/>
      <c r="AZ358" s="87"/>
      <c r="BA358" s="13"/>
    </row>
    <row r="359" spans="1:53">
      <c r="A359" s="48" t="s">
        <v>64</v>
      </c>
      <c r="B359" s="48" t="s">
        <v>367</v>
      </c>
      <c r="C359" s="68">
        <v>102</v>
      </c>
      <c r="D359" s="83">
        <v>52</v>
      </c>
      <c r="E359" s="66">
        <f t="shared" si="42"/>
        <v>0.49019607843137258</v>
      </c>
      <c r="AW359" s="77"/>
      <c r="AX359" s="58"/>
      <c r="AY359" s="88"/>
      <c r="AZ359" s="87"/>
      <c r="BA359" s="13"/>
    </row>
    <row r="360" spans="1:53">
      <c r="A360" s="48" t="s">
        <v>64</v>
      </c>
      <c r="B360" s="48" t="s">
        <v>197</v>
      </c>
      <c r="C360" s="68">
        <v>264</v>
      </c>
      <c r="D360" s="83">
        <v>117</v>
      </c>
      <c r="E360" s="66">
        <f t="shared" si="42"/>
        <v>0.55681818181818188</v>
      </c>
      <c r="AW360" s="77"/>
      <c r="AX360" s="58"/>
      <c r="AY360" s="43"/>
      <c r="AZ360" s="87"/>
      <c r="BA360" s="13"/>
    </row>
    <row r="361" spans="1:53">
      <c r="A361" s="48" t="s">
        <v>64</v>
      </c>
      <c r="B361" s="48" t="s">
        <v>67</v>
      </c>
      <c r="C361" s="65">
        <v>2998</v>
      </c>
      <c r="D361" s="83">
        <v>1192</v>
      </c>
      <c r="E361" s="66">
        <f t="shared" si="42"/>
        <v>0.60240160106737828</v>
      </c>
      <c r="AW361" s="77"/>
      <c r="AX361" s="58"/>
      <c r="AY361" s="43"/>
      <c r="AZ361" s="87"/>
      <c r="BA361" s="13"/>
    </row>
    <row r="362" spans="1:53">
      <c r="A362" s="48" t="s">
        <v>56</v>
      </c>
      <c r="B362" s="48" t="s">
        <v>433</v>
      </c>
      <c r="C362" s="68">
        <v>75</v>
      </c>
      <c r="D362" s="83">
        <v>45</v>
      </c>
      <c r="E362" s="66">
        <f t="shared" si="42"/>
        <v>0.4</v>
      </c>
      <c r="AW362" s="77"/>
      <c r="AX362" s="58"/>
      <c r="AY362" s="43"/>
      <c r="AZ362" s="87"/>
      <c r="BA362" s="13"/>
    </row>
    <row r="363" spans="1:53">
      <c r="A363" s="48" t="s">
        <v>72</v>
      </c>
      <c r="B363" s="48" t="s">
        <v>503</v>
      </c>
      <c r="C363" s="68">
        <v>60</v>
      </c>
      <c r="D363" s="83">
        <v>23</v>
      </c>
      <c r="E363" s="66">
        <f t="shared" si="42"/>
        <v>0.6166666666666667</v>
      </c>
      <c r="AW363" s="77"/>
      <c r="AX363" s="58"/>
      <c r="AY363" s="43"/>
      <c r="AZ363" s="87"/>
      <c r="BA363" s="13"/>
    </row>
    <row r="364" spans="1:53">
      <c r="A364" s="48" t="s">
        <v>56</v>
      </c>
      <c r="B364" s="48" t="s">
        <v>455</v>
      </c>
      <c r="C364" s="68">
        <v>69</v>
      </c>
      <c r="D364" s="83">
        <v>43</v>
      </c>
      <c r="E364" s="66">
        <f t="shared" si="42"/>
        <v>0.37681159420289856</v>
      </c>
      <c r="AW364" s="77"/>
      <c r="AX364" s="58"/>
      <c r="AY364" s="43"/>
      <c r="AZ364" s="87"/>
      <c r="BA364" s="13"/>
    </row>
    <row r="365" spans="1:53">
      <c r="A365" s="48" t="s">
        <v>64</v>
      </c>
      <c r="B365" s="48" t="s">
        <v>102</v>
      </c>
      <c r="C365" s="68">
        <v>872</v>
      </c>
      <c r="D365" s="83">
        <v>413</v>
      </c>
      <c r="E365" s="66">
        <f t="shared" si="42"/>
        <v>0.52637614678899081</v>
      </c>
      <c r="AW365" s="77"/>
      <c r="AX365" s="58"/>
      <c r="AY365" s="43"/>
      <c r="AZ365" s="87"/>
      <c r="BA365" s="13"/>
    </row>
    <row r="366" spans="1:53">
      <c r="A366" s="48" t="s">
        <v>64</v>
      </c>
      <c r="B366" s="48" t="s">
        <v>405</v>
      </c>
      <c r="C366" s="68">
        <v>83</v>
      </c>
      <c r="D366" s="83">
        <v>44</v>
      </c>
      <c r="E366" s="66">
        <f t="shared" si="42"/>
        <v>0.46987951807228912</v>
      </c>
      <c r="AW366" s="77"/>
      <c r="AX366" s="58"/>
      <c r="AY366" s="43"/>
      <c r="AZ366" s="87"/>
      <c r="BA366" s="13"/>
    </row>
    <row r="367" spans="1:53">
      <c r="A367" s="48" t="s">
        <v>52</v>
      </c>
      <c r="B367" s="48" t="s">
        <v>266</v>
      </c>
      <c r="C367" s="68">
        <v>168</v>
      </c>
      <c r="D367" s="83">
        <v>102</v>
      </c>
      <c r="E367" s="66">
        <f t="shared" si="42"/>
        <v>0.3928571428571429</v>
      </c>
      <c r="AW367" s="77"/>
      <c r="AX367" s="58"/>
      <c r="AY367" s="43"/>
      <c r="AZ367" s="87"/>
      <c r="BA367" s="13"/>
    </row>
    <row r="368" spans="1:53">
      <c r="A368" s="48" t="s">
        <v>61</v>
      </c>
      <c r="B368" s="48" t="s">
        <v>907</v>
      </c>
      <c r="C368" s="68">
        <v>3</v>
      </c>
      <c r="D368" s="83">
        <v>0</v>
      </c>
      <c r="E368" s="66">
        <f t="shared" si="42"/>
        <v>1</v>
      </c>
      <c r="AW368" s="77"/>
      <c r="AX368" s="58"/>
      <c r="AY368" s="43"/>
      <c r="AZ368" s="87"/>
      <c r="BA368" s="13"/>
    </row>
    <row r="369" spans="1:53">
      <c r="A369" s="48" t="s">
        <v>61</v>
      </c>
      <c r="B369" s="48" t="s">
        <v>414</v>
      </c>
      <c r="C369" s="68">
        <v>81</v>
      </c>
      <c r="D369" s="83">
        <v>33</v>
      </c>
      <c r="E369" s="66">
        <f t="shared" si="42"/>
        <v>0.59259259259259256</v>
      </c>
      <c r="AW369" s="77"/>
      <c r="AX369" s="58"/>
      <c r="AY369" s="43"/>
      <c r="AZ369" s="87"/>
      <c r="BA369" s="13"/>
    </row>
    <row r="370" spans="1:53">
      <c r="A370" s="48" t="s">
        <v>52</v>
      </c>
      <c r="B370" s="48" t="s">
        <v>260</v>
      </c>
      <c r="C370" s="68">
        <v>174</v>
      </c>
      <c r="D370" s="83">
        <v>124</v>
      </c>
      <c r="E370" s="66">
        <f t="shared" si="42"/>
        <v>0.28735632183908044</v>
      </c>
      <c r="AW370" s="77"/>
      <c r="AX370" s="58"/>
      <c r="AY370" s="88"/>
      <c r="AZ370" s="87"/>
      <c r="BA370" s="13"/>
    </row>
    <row r="371" spans="1:53">
      <c r="A371" s="48" t="s">
        <v>1452</v>
      </c>
      <c r="B371" s="48" t="s">
        <v>493</v>
      </c>
      <c r="C371" s="68">
        <v>62</v>
      </c>
      <c r="D371" s="83">
        <v>35</v>
      </c>
      <c r="E371" s="66">
        <f t="shared" si="42"/>
        <v>0.43548387096774188</v>
      </c>
      <c r="AW371" s="77"/>
      <c r="AX371" s="58"/>
      <c r="AY371" s="43"/>
      <c r="AZ371" s="87"/>
      <c r="BA371" s="13"/>
    </row>
    <row r="372" spans="1:53">
      <c r="A372" s="48" t="s">
        <v>72</v>
      </c>
      <c r="B372" s="48" t="s">
        <v>86</v>
      </c>
      <c r="C372" s="65">
        <v>1148</v>
      </c>
      <c r="D372" s="83">
        <v>526</v>
      </c>
      <c r="E372" s="66">
        <f t="shared" si="42"/>
        <v>0.54181184668989546</v>
      </c>
      <c r="AW372" s="77"/>
      <c r="AX372" s="58"/>
      <c r="AY372" s="43"/>
      <c r="AZ372" s="87"/>
      <c r="BA372" s="13"/>
    </row>
    <row r="373" spans="1:53">
      <c r="A373" s="48" t="s">
        <v>1452</v>
      </c>
      <c r="B373" s="48" t="s">
        <v>460</v>
      </c>
      <c r="C373" s="68">
        <v>68</v>
      </c>
      <c r="D373" s="83">
        <v>40</v>
      </c>
      <c r="E373" s="66">
        <f t="shared" si="42"/>
        <v>0.41176470588235292</v>
      </c>
      <c r="AW373" s="77"/>
      <c r="AX373" s="58"/>
      <c r="AY373" s="43"/>
      <c r="AZ373" s="87"/>
      <c r="BA373" s="13"/>
    </row>
    <row r="374" spans="1:53">
      <c r="A374" s="48" t="s">
        <v>58</v>
      </c>
      <c r="B374" s="48" t="s">
        <v>530</v>
      </c>
      <c r="C374" s="68">
        <v>53</v>
      </c>
      <c r="D374" s="83">
        <v>27</v>
      </c>
      <c r="E374" s="66">
        <f t="shared" si="42"/>
        <v>0.49056603773584906</v>
      </c>
      <c r="AW374" s="77"/>
      <c r="AX374" s="58"/>
      <c r="AY374" s="43"/>
      <c r="AZ374" s="87"/>
      <c r="BA374" s="13"/>
    </row>
    <row r="375" spans="1:53">
      <c r="A375" s="48" t="s">
        <v>64</v>
      </c>
      <c r="B375" s="48" t="s">
        <v>220</v>
      </c>
      <c r="C375" s="68">
        <v>223</v>
      </c>
      <c r="D375" s="83">
        <v>89</v>
      </c>
      <c r="E375" s="66">
        <f t="shared" si="42"/>
        <v>0.60089686098654704</v>
      </c>
      <c r="AW375" s="77"/>
      <c r="AX375" s="58"/>
      <c r="AY375" s="43"/>
      <c r="AZ375" s="87"/>
      <c r="BA375" s="13"/>
    </row>
    <row r="376" spans="1:53">
      <c r="A376" s="48" t="s">
        <v>52</v>
      </c>
      <c r="B376" s="48" t="s">
        <v>816</v>
      </c>
      <c r="C376" s="68">
        <v>14</v>
      </c>
      <c r="D376" s="83">
        <v>7</v>
      </c>
      <c r="E376" s="66">
        <f t="shared" si="42"/>
        <v>0.5</v>
      </c>
      <c r="AW376" s="77"/>
      <c r="AX376" s="58"/>
      <c r="AY376" s="43"/>
      <c r="AZ376" s="87"/>
      <c r="BA376" s="13"/>
    </row>
    <row r="377" spans="1:53">
      <c r="A377" s="48" t="s">
        <v>72</v>
      </c>
      <c r="B377" s="48" t="s">
        <v>463</v>
      </c>
      <c r="C377" s="68">
        <v>67</v>
      </c>
      <c r="D377" s="83">
        <v>41</v>
      </c>
      <c r="E377" s="66">
        <f t="shared" si="42"/>
        <v>0.38805970149253732</v>
      </c>
      <c r="AW377" s="77"/>
      <c r="AX377" s="58"/>
      <c r="AY377" s="43"/>
      <c r="AZ377" s="87"/>
      <c r="BA377" s="13"/>
    </row>
    <row r="378" spans="1:53">
      <c r="A378" s="48" t="s">
        <v>72</v>
      </c>
      <c r="B378" s="48" t="s">
        <v>254</v>
      </c>
      <c r="C378" s="68">
        <v>184</v>
      </c>
      <c r="D378" s="83">
        <v>100</v>
      </c>
      <c r="E378" s="66">
        <f t="shared" si="42"/>
        <v>0.45652173913043481</v>
      </c>
      <c r="AW378" s="77"/>
      <c r="AX378" s="58"/>
      <c r="AY378" s="43"/>
      <c r="AZ378" s="87"/>
      <c r="BA378" s="13"/>
    </row>
    <row r="379" spans="1:53">
      <c r="A379" s="48" t="s">
        <v>72</v>
      </c>
      <c r="B379" s="48" t="s">
        <v>214</v>
      </c>
      <c r="C379" s="68">
        <v>231</v>
      </c>
      <c r="D379" s="83">
        <v>113</v>
      </c>
      <c r="E379" s="66">
        <f t="shared" si="42"/>
        <v>0.51082251082251084</v>
      </c>
      <c r="AW379" s="77"/>
      <c r="AX379" s="58"/>
      <c r="AY379" s="43"/>
      <c r="AZ379" s="87"/>
      <c r="BA379" s="13"/>
    </row>
    <row r="380" spans="1:53">
      <c r="A380" s="48" t="s">
        <v>64</v>
      </c>
      <c r="B380" s="48" t="s">
        <v>557</v>
      </c>
      <c r="C380" s="68">
        <v>48</v>
      </c>
      <c r="D380" s="83">
        <v>19</v>
      </c>
      <c r="E380" s="66">
        <f t="shared" si="42"/>
        <v>0.60416666666666674</v>
      </c>
      <c r="AW380" s="77"/>
      <c r="AX380" s="58"/>
      <c r="AY380" s="43"/>
      <c r="AZ380" s="87"/>
      <c r="BA380" s="13"/>
    </row>
    <row r="381" spans="1:53">
      <c r="A381" s="48" t="s">
        <v>1452</v>
      </c>
      <c r="B381" s="48" t="s">
        <v>233</v>
      </c>
      <c r="C381" s="68">
        <v>201</v>
      </c>
      <c r="D381" s="83">
        <v>87</v>
      </c>
      <c r="E381" s="66">
        <f t="shared" si="42"/>
        <v>0.56716417910447769</v>
      </c>
      <c r="AW381" s="77"/>
      <c r="AX381" s="58"/>
      <c r="AY381" s="43"/>
      <c r="AZ381" s="87"/>
      <c r="BA381" s="13"/>
    </row>
    <row r="382" spans="1:53">
      <c r="A382" s="48" t="s">
        <v>56</v>
      </c>
      <c r="B382" s="48" t="s">
        <v>382</v>
      </c>
      <c r="C382" s="68">
        <v>91</v>
      </c>
      <c r="D382" s="83">
        <v>54</v>
      </c>
      <c r="E382" s="66">
        <f t="shared" si="42"/>
        <v>0.40659340659340659</v>
      </c>
      <c r="AW382" s="77"/>
      <c r="AX382" s="58"/>
      <c r="AY382" s="43"/>
      <c r="AZ382" s="87"/>
      <c r="BA382" s="13"/>
    </row>
    <row r="383" spans="1:53">
      <c r="A383" s="48" t="s">
        <v>72</v>
      </c>
      <c r="B383" s="48" t="s">
        <v>207</v>
      </c>
      <c r="C383" s="68">
        <v>250</v>
      </c>
      <c r="D383" s="83">
        <v>166</v>
      </c>
      <c r="E383" s="66">
        <f t="shared" si="42"/>
        <v>0.33599999999999997</v>
      </c>
      <c r="AW383" s="77"/>
      <c r="AX383" s="58"/>
      <c r="AY383" s="43"/>
      <c r="AZ383" s="87"/>
      <c r="BA383" s="13"/>
    </row>
    <row r="384" spans="1:53">
      <c r="A384" s="48" t="s">
        <v>72</v>
      </c>
      <c r="B384" s="48" t="s">
        <v>387</v>
      </c>
      <c r="C384" s="68">
        <v>90</v>
      </c>
      <c r="D384" s="83">
        <v>45</v>
      </c>
      <c r="E384" s="66">
        <f t="shared" si="42"/>
        <v>0.5</v>
      </c>
      <c r="AW384" s="77"/>
      <c r="AX384" s="58"/>
      <c r="AY384" s="43"/>
      <c r="AZ384" s="87"/>
      <c r="BA384" s="13"/>
    </row>
    <row r="385" spans="1:53">
      <c r="A385" s="48" t="s">
        <v>52</v>
      </c>
      <c r="B385" s="48" t="s">
        <v>406</v>
      </c>
      <c r="C385" s="68">
        <v>83</v>
      </c>
      <c r="D385" s="83">
        <v>47</v>
      </c>
      <c r="E385" s="66">
        <f t="shared" si="42"/>
        <v>0.4337349397590361</v>
      </c>
      <c r="AW385" s="77"/>
      <c r="AX385" s="58"/>
      <c r="AY385" s="43"/>
      <c r="AZ385" s="87"/>
      <c r="BA385" s="13"/>
    </row>
    <row r="386" spans="1:53">
      <c r="A386" s="48" t="s">
        <v>72</v>
      </c>
      <c r="B386" s="48" t="s">
        <v>313</v>
      </c>
      <c r="C386" s="68">
        <v>133</v>
      </c>
      <c r="D386" s="83">
        <v>53</v>
      </c>
      <c r="E386" s="66">
        <f t="shared" si="42"/>
        <v>0.60150375939849621</v>
      </c>
      <c r="AW386" s="77"/>
      <c r="AX386" s="58"/>
      <c r="AY386" s="43"/>
      <c r="AZ386" s="87"/>
      <c r="BA386" s="13"/>
    </row>
    <row r="387" spans="1:53">
      <c r="A387" s="48" t="s">
        <v>52</v>
      </c>
      <c r="B387" s="48" t="s">
        <v>114</v>
      </c>
      <c r="C387" s="68">
        <v>671</v>
      </c>
      <c r="D387" s="83">
        <v>347</v>
      </c>
      <c r="E387" s="66">
        <f t="shared" si="42"/>
        <v>0.48286140089418783</v>
      </c>
      <c r="AW387" s="77"/>
      <c r="AX387" s="58"/>
      <c r="AY387" s="43"/>
      <c r="AZ387" s="87"/>
      <c r="BA387" s="13"/>
    </row>
    <row r="388" spans="1:53">
      <c r="A388" s="48" t="s">
        <v>52</v>
      </c>
      <c r="B388" s="48" t="s">
        <v>747</v>
      </c>
      <c r="C388" s="68">
        <v>21</v>
      </c>
      <c r="D388" s="83">
        <v>11</v>
      </c>
      <c r="E388" s="66">
        <f t="shared" si="42"/>
        <v>0.47619047619047616</v>
      </c>
      <c r="AW388" s="77"/>
      <c r="AX388" s="58"/>
      <c r="AY388" s="43"/>
      <c r="AZ388" s="87"/>
      <c r="BA388" s="13"/>
    </row>
    <row r="389" spans="1:53">
      <c r="A389" s="48" t="s">
        <v>1452</v>
      </c>
      <c r="B389" s="48" t="s">
        <v>285</v>
      </c>
      <c r="C389" s="68">
        <v>150</v>
      </c>
      <c r="D389" s="83">
        <v>92</v>
      </c>
      <c r="E389" s="66">
        <f t="shared" si="42"/>
        <v>0.38666666666666671</v>
      </c>
      <c r="AW389" s="77"/>
      <c r="AX389" s="58"/>
      <c r="AY389" s="43"/>
      <c r="AZ389" s="87"/>
      <c r="BA389" s="13"/>
    </row>
    <row r="390" spans="1:53">
      <c r="A390" s="48" t="s">
        <v>64</v>
      </c>
      <c r="B390" s="48" t="s">
        <v>485</v>
      </c>
      <c r="C390" s="68">
        <v>63</v>
      </c>
      <c r="D390" s="83">
        <v>31</v>
      </c>
      <c r="E390" s="66">
        <f t="shared" ref="E390:E453" si="43">1-(D390/C390)</f>
        <v>0.50793650793650791</v>
      </c>
      <c r="AW390" s="77"/>
      <c r="AX390" s="58"/>
      <c r="AY390" s="43"/>
      <c r="AZ390" s="87"/>
      <c r="BA390" s="13"/>
    </row>
    <row r="391" spans="1:53">
      <c r="A391" s="48" t="s">
        <v>56</v>
      </c>
      <c r="B391" s="48" t="s">
        <v>97</v>
      </c>
      <c r="C391" s="68">
        <v>928</v>
      </c>
      <c r="D391" s="83">
        <v>414</v>
      </c>
      <c r="E391" s="66">
        <f t="shared" si="43"/>
        <v>0.55387931034482762</v>
      </c>
      <c r="AW391" s="77"/>
      <c r="AX391" s="58"/>
      <c r="AY391" s="43"/>
      <c r="AZ391" s="87"/>
      <c r="BA391" s="13"/>
    </row>
    <row r="392" spans="1:53">
      <c r="A392" s="48" t="s">
        <v>72</v>
      </c>
      <c r="B392" s="48" t="s">
        <v>397</v>
      </c>
      <c r="C392" s="68">
        <v>87</v>
      </c>
      <c r="D392" s="83">
        <v>49</v>
      </c>
      <c r="E392" s="66">
        <f t="shared" si="43"/>
        <v>0.43678160919540232</v>
      </c>
      <c r="AW392" s="77"/>
      <c r="AX392" s="58"/>
      <c r="AY392" s="43"/>
      <c r="AZ392" s="87"/>
      <c r="BA392" s="13"/>
    </row>
    <row r="393" spans="1:53">
      <c r="A393" s="48" t="s">
        <v>56</v>
      </c>
      <c r="B393" s="48" t="s">
        <v>201</v>
      </c>
      <c r="C393" s="68">
        <v>260</v>
      </c>
      <c r="D393" s="83">
        <v>113</v>
      </c>
      <c r="E393" s="66">
        <f t="shared" si="43"/>
        <v>0.56538461538461537</v>
      </c>
      <c r="AW393" s="77"/>
      <c r="AX393" s="58"/>
      <c r="AY393" s="43"/>
      <c r="AZ393" s="87"/>
      <c r="BA393" s="13"/>
    </row>
    <row r="394" spans="1:53">
      <c r="A394" s="48" t="s">
        <v>72</v>
      </c>
      <c r="B394" s="48" t="s">
        <v>670</v>
      </c>
      <c r="C394" s="68">
        <v>30</v>
      </c>
      <c r="D394" s="83">
        <v>21</v>
      </c>
      <c r="E394" s="66">
        <f t="shared" si="43"/>
        <v>0.30000000000000004</v>
      </c>
      <c r="AW394" s="77"/>
      <c r="AX394" s="58"/>
      <c r="AY394" s="43"/>
      <c r="AZ394" s="87"/>
      <c r="BA394" s="13"/>
    </row>
    <row r="395" spans="1:53">
      <c r="A395" s="48" t="s">
        <v>52</v>
      </c>
      <c r="B395" s="48" t="s">
        <v>314</v>
      </c>
      <c r="C395" s="68">
        <v>133</v>
      </c>
      <c r="D395" s="83">
        <v>69</v>
      </c>
      <c r="E395" s="66">
        <f t="shared" si="43"/>
        <v>0.48120300751879697</v>
      </c>
      <c r="AW395" s="77"/>
      <c r="AX395" s="58"/>
      <c r="AY395" s="43"/>
      <c r="AZ395" s="87"/>
      <c r="BA395" s="13"/>
    </row>
    <row r="396" spans="1:53">
      <c r="A396" s="48" t="s">
        <v>1452</v>
      </c>
      <c r="B396" s="48" t="s">
        <v>464</v>
      </c>
      <c r="C396" s="68">
        <v>67</v>
      </c>
      <c r="D396" s="83">
        <v>30</v>
      </c>
      <c r="E396" s="66">
        <f t="shared" si="43"/>
        <v>0.55223880597014929</v>
      </c>
      <c r="AW396" s="77"/>
      <c r="AX396" s="58"/>
      <c r="AY396" s="43"/>
      <c r="AZ396" s="87"/>
      <c r="BA396" s="13"/>
    </row>
    <row r="397" spans="1:53">
      <c r="A397" s="48" t="s">
        <v>72</v>
      </c>
      <c r="B397" s="48" t="s">
        <v>398</v>
      </c>
      <c r="C397" s="68">
        <v>86</v>
      </c>
      <c r="D397" s="83">
        <v>52</v>
      </c>
      <c r="E397" s="66">
        <f t="shared" si="43"/>
        <v>0.39534883720930236</v>
      </c>
      <c r="AW397" s="77"/>
      <c r="AX397" s="58"/>
      <c r="AY397" s="43"/>
      <c r="AZ397" s="87"/>
      <c r="BA397" s="13"/>
    </row>
    <row r="398" spans="1:53">
      <c r="A398" s="48" t="s">
        <v>72</v>
      </c>
      <c r="B398" s="48" t="s">
        <v>161</v>
      </c>
      <c r="C398" s="68">
        <v>355</v>
      </c>
      <c r="D398" s="83">
        <v>214</v>
      </c>
      <c r="E398" s="66">
        <f t="shared" si="43"/>
        <v>0.39718309859154932</v>
      </c>
      <c r="AW398" s="77"/>
      <c r="AX398" s="58"/>
      <c r="AY398" s="43"/>
      <c r="AZ398" s="87"/>
      <c r="BA398" s="13"/>
    </row>
    <row r="399" spans="1:53">
      <c r="A399" s="48" t="s">
        <v>64</v>
      </c>
      <c r="B399" s="48" t="s">
        <v>848</v>
      </c>
      <c r="C399" s="68">
        <v>11</v>
      </c>
      <c r="D399" s="83">
        <v>6</v>
      </c>
      <c r="E399" s="66">
        <f t="shared" si="43"/>
        <v>0.45454545454545459</v>
      </c>
      <c r="AW399" s="77"/>
      <c r="AX399" s="58"/>
      <c r="AY399" s="43"/>
      <c r="AZ399" s="87"/>
      <c r="BA399" s="13"/>
    </row>
    <row r="400" spans="1:53">
      <c r="A400" s="48" t="s">
        <v>61</v>
      </c>
      <c r="B400" s="48" t="s">
        <v>415</v>
      </c>
      <c r="C400" s="68">
        <v>81</v>
      </c>
      <c r="D400" s="83">
        <v>23</v>
      </c>
      <c r="E400" s="66">
        <f t="shared" si="43"/>
        <v>0.71604938271604945</v>
      </c>
      <c r="AW400" s="77"/>
      <c r="AX400" s="58"/>
      <c r="AY400" s="43"/>
      <c r="AZ400" s="87"/>
      <c r="BA400" s="13"/>
    </row>
    <row r="401" spans="1:53">
      <c r="A401" s="48" t="s">
        <v>64</v>
      </c>
      <c r="B401" s="48" t="s">
        <v>637</v>
      </c>
      <c r="C401" s="68">
        <v>34</v>
      </c>
      <c r="D401" s="83">
        <v>25</v>
      </c>
      <c r="E401" s="66">
        <f t="shared" si="43"/>
        <v>0.26470588235294112</v>
      </c>
      <c r="AW401" s="77"/>
      <c r="AX401" s="58"/>
      <c r="AY401" s="43"/>
      <c r="AZ401" s="87"/>
      <c r="BA401" s="13"/>
    </row>
    <row r="402" spans="1:53">
      <c r="A402" s="48" t="s">
        <v>61</v>
      </c>
      <c r="B402" s="48" t="s">
        <v>110</v>
      </c>
      <c r="C402" s="68">
        <v>709</v>
      </c>
      <c r="D402" s="83">
        <v>326</v>
      </c>
      <c r="E402" s="66">
        <f t="shared" si="43"/>
        <v>0.54019746121297607</v>
      </c>
      <c r="AW402" s="77"/>
      <c r="AX402" s="58"/>
      <c r="AY402" s="43"/>
      <c r="AZ402" s="87"/>
      <c r="BA402" s="13"/>
    </row>
    <row r="403" spans="1:53">
      <c r="A403" s="48" t="s">
        <v>61</v>
      </c>
      <c r="B403" s="48" t="s">
        <v>165</v>
      </c>
      <c r="C403" s="68">
        <v>344</v>
      </c>
      <c r="D403" s="83">
        <v>133</v>
      </c>
      <c r="E403" s="66">
        <f t="shared" si="43"/>
        <v>0.61337209302325579</v>
      </c>
      <c r="AW403" s="77"/>
      <c r="AX403" s="58"/>
      <c r="AY403" s="43"/>
      <c r="AZ403" s="87"/>
      <c r="BA403" s="13"/>
    </row>
    <row r="404" spans="1:53">
      <c r="A404" s="48" t="s">
        <v>52</v>
      </c>
      <c r="B404" s="48" t="s">
        <v>782</v>
      </c>
      <c r="C404" s="68">
        <v>18</v>
      </c>
      <c r="D404" s="83">
        <v>12</v>
      </c>
      <c r="E404" s="66">
        <f t="shared" si="43"/>
        <v>0.33333333333333337</v>
      </c>
      <c r="AW404" s="77"/>
      <c r="AX404" s="58"/>
      <c r="AY404" s="43"/>
      <c r="AZ404" s="87"/>
      <c r="BA404" s="13"/>
    </row>
    <row r="405" spans="1:53">
      <c r="A405" s="48" t="s">
        <v>61</v>
      </c>
      <c r="B405" s="48" t="s">
        <v>679</v>
      </c>
      <c r="C405" s="68">
        <v>29</v>
      </c>
      <c r="D405" s="83">
        <v>14</v>
      </c>
      <c r="E405" s="66">
        <f t="shared" si="43"/>
        <v>0.51724137931034475</v>
      </c>
      <c r="AW405" s="77"/>
      <c r="AX405" s="58"/>
      <c r="AY405" s="43"/>
      <c r="AZ405" s="87"/>
      <c r="BA405" s="13"/>
    </row>
    <row r="406" spans="1:53">
      <c r="A406" s="48" t="s">
        <v>52</v>
      </c>
      <c r="B406" s="48" t="s">
        <v>659</v>
      </c>
      <c r="C406" s="68">
        <v>31</v>
      </c>
      <c r="D406" s="83">
        <v>12</v>
      </c>
      <c r="E406" s="66">
        <f t="shared" si="43"/>
        <v>0.61290322580645162</v>
      </c>
      <c r="AW406" s="77"/>
      <c r="AX406" s="58"/>
      <c r="AY406" s="43"/>
      <c r="AZ406" s="87"/>
      <c r="BA406" s="13"/>
    </row>
    <row r="407" spans="1:53">
      <c r="A407" s="48" t="s">
        <v>1452</v>
      </c>
      <c r="B407" s="48" t="s">
        <v>573</v>
      </c>
      <c r="C407" s="68">
        <v>45</v>
      </c>
      <c r="D407" s="83">
        <v>26</v>
      </c>
      <c r="E407" s="66">
        <f t="shared" si="43"/>
        <v>0.42222222222222228</v>
      </c>
      <c r="AW407" s="77"/>
      <c r="AX407" s="58"/>
      <c r="AY407" s="43"/>
      <c r="AZ407" s="87"/>
      <c r="BA407" s="13"/>
    </row>
    <row r="408" spans="1:53">
      <c r="A408" s="48" t="s">
        <v>58</v>
      </c>
      <c r="B408" s="48" t="s">
        <v>612</v>
      </c>
      <c r="C408" s="68">
        <v>39</v>
      </c>
      <c r="D408" s="83">
        <v>28</v>
      </c>
      <c r="E408" s="66">
        <f t="shared" si="43"/>
        <v>0.28205128205128205</v>
      </c>
      <c r="AW408" s="77"/>
      <c r="AX408" s="58"/>
      <c r="AY408" s="43"/>
      <c r="AZ408" s="87"/>
      <c r="BA408" s="13"/>
    </row>
    <row r="409" spans="1:53">
      <c r="A409" s="48" t="s">
        <v>61</v>
      </c>
      <c r="B409" s="48" t="s">
        <v>562</v>
      </c>
      <c r="C409" s="68">
        <v>47</v>
      </c>
      <c r="D409" s="83">
        <v>37</v>
      </c>
      <c r="E409" s="66">
        <f t="shared" si="43"/>
        <v>0.21276595744680848</v>
      </c>
      <c r="AW409" s="77"/>
      <c r="AX409" s="58"/>
      <c r="AY409" s="43"/>
      <c r="AZ409" s="87"/>
      <c r="BA409" s="13"/>
    </row>
    <row r="410" spans="1:53">
      <c r="A410" s="48" t="s">
        <v>52</v>
      </c>
      <c r="B410" s="48" t="s">
        <v>497</v>
      </c>
      <c r="C410" s="68">
        <v>61</v>
      </c>
      <c r="D410" s="83">
        <v>34</v>
      </c>
      <c r="E410" s="66">
        <f t="shared" si="43"/>
        <v>0.44262295081967218</v>
      </c>
      <c r="AW410" s="77"/>
      <c r="AX410" s="58"/>
      <c r="AY410" s="43"/>
      <c r="AZ410" s="87"/>
      <c r="BA410" s="13"/>
    </row>
    <row r="411" spans="1:53">
      <c r="A411" s="48" t="s">
        <v>1452</v>
      </c>
      <c r="B411" s="48" t="s">
        <v>177</v>
      </c>
      <c r="C411" s="68">
        <v>299</v>
      </c>
      <c r="D411" s="83">
        <v>160</v>
      </c>
      <c r="E411" s="66">
        <f t="shared" si="43"/>
        <v>0.46488294314381273</v>
      </c>
      <c r="AW411" s="77"/>
      <c r="AX411" s="58"/>
      <c r="AY411" s="43"/>
      <c r="AZ411" s="87"/>
      <c r="BA411" s="13"/>
    </row>
    <row r="412" spans="1:53">
      <c r="A412" s="48" t="s">
        <v>72</v>
      </c>
      <c r="B412" s="48" t="s">
        <v>660</v>
      </c>
      <c r="C412" s="68">
        <v>31</v>
      </c>
      <c r="D412" s="83">
        <v>18</v>
      </c>
      <c r="E412" s="66">
        <f t="shared" si="43"/>
        <v>0.41935483870967738</v>
      </c>
      <c r="AW412" s="77"/>
      <c r="AX412" s="58"/>
      <c r="AY412" s="43"/>
      <c r="AZ412" s="87"/>
      <c r="BA412" s="13"/>
    </row>
    <row r="413" spans="1:53">
      <c r="A413" s="48" t="s">
        <v>1452</v>
      </c>
      <c r="B413" s="48" t="s">
        <v>300</v>
      </c>
      <c r="C413" s="68">
        <v>138</v>
      </c>
      <c r="D413" s="83">
        <v>79</v>
      </c>
      <c r="E413" s="66">
        <f t="shared" si="43"/>
        <v>0.42753623188405798</v>
      </c>
      <c r="AW413" s="77"/>
      <c r="AX413" s="58"/>
      <c r="AY413" s="43"/>
      <c r="AZ413" s="87"/>
      <c r="BA413" s="13"/>
    </row>
    <row r="414" spans="1:53">
      <c r="A414" s="48" t="s">
        <v>64</v>
      </c>
      <c r="B414" s="48" t="s">
        <v>807</v>
      </c>
      <c r="C414" s="68">
        <v>15</v>
      </c>
      <c r="D414" s="83">
        <v>8</v>
      </c>
      <c r="E414" s="66">
        <f t="shared" si="43"/>
        <v>0.46666666666666667</v>
      </c>
      <c r="AW414" s="77"/>
      <c r="AX414" s="58"/>
      <c r="AY414" s="43"/>
      <c r="AZ414" s="87"/>
      <c r="BA414" s="13"/>
    </row>
    <row r="415" spans="1:53">
      <c r="A415" s="48" t="s">
        <v>64</v>
      </c>
      <c r="B415" s="48" t="s">
        <v>105</v>
      </c>
      <c r="C415" s="68">
        <v>836</v>
      </c>
      <c r="D415" s="83">
        <v>436</v>
      </c>
      <c r="E415" s="66">
        <f t="shared" si="43"/>
        <v>0.47846889952153115</v>
      </c>
      <c r="AW415" s="77"/>
      <c r="AX415" s="58"/>
      <c r="AY415" s="43"/>
      <c r="AZ415" s="87"/>
      <c r="BA415" s="13"/>
    </row>
    <row r="416" spans="1:53">
      <c r="A416" s="48" t="s">
        <v>79</v>
      </c>
      <c r="B416" s="48" t="s">
        <v>152</v>
      </c>
      <c r="C416" s="68">
        <v>384</v>
      </c>
      <c r="D416" s="83">
        <v>194</v>
      </c>
      <c r="E416" s="66">
        <f t="shared" si="43"/>
        <v>0.49479166666666663</v>
      </c>
      <c r="AW416" s="77"/>
      <c r="AX416" s="58"/>
      <c r="AY416" s="43"/>
      <c r="AZ416" s="87"/>
      <c r="BA416" s="13"/>
    </row>
    <row r="417" spans="1:53">
      <c r="A417" s="48" t="s">
        <v>52</v>
      </c>
      <c r="B417" s="48" t="s">
        <v>726</v>
      </c>
      <c r="C417" s="68">
        <v>23</v>
      </c>
      <c r="D417" s="83">
        <v>13</v>
      </c>
      <c r="E417" s="66">
        <f t="shared" si="43"/>
        <v>0.43478260869565222</v>
      </c>
      <c r="AW417" s="77"/>
      <c r="AX417" s="58"/>
      <c r="AY417" s="43"/>
      <c r="AZ417" s="87"/>
      <c r="BA417" s="13"/>
    </row>
    <row r="418" spans="1:53">
      <c r="A418" s="48" t="s">
        <v>1452</v>
      </c>
      <c r="B418" s="48" t="s">
        <v>349</v>
      </c>
      <c r="C418" s="68">
        <v>110</v>
      </c>
      <c r="D418" s="83">
        <v>49</v>
      </c>
      <c r="E418" s="66">
        <f t="shared" si="43"/>
        <v>0.55454545454545456</v>
      </c>
      <c r="AW418" s="77"/>
      <c r="AX418" s="58"/>
      <c r="AY418" s="43"/>
      <c r="AZ418" s="87"/>
      <c r="BA418" s="13"/>
    </row>
    <row r="419" spans="1:53">
      <c r="A419" s="48" t="s">
        <v>1452</v>
      </c>
      <c r="B419" s="48" t="s">
        <v>783</v>
      </c>
      <c r="C419" s="68">
        <v>18</v>
      </c>
      <c r="D419" s="83">
        <v>13</v>
      </c>
      <c r="E419" s="66">
        <f t="shared" si="43"/>
        <v>0.27777777777777779</v>
      </c>
      <c r="AW419" s="77"/>
      <c r="AX419" s="58"/>
      <c r="AY419" s="43"/>
      <c r="AZ419" s="87"/>
      <c r="BA419" s="13"/>
    </row>
    <row r="420" spans="1:53">
      <c r="A420" s="48" t="s">
        <v>64</v>
      </c>
      <c r="B420" s="48" t="s">
        <v>831</v>
      </c>
      <c r="C420" s="68">
        <v>12</v>
      </c>
      <c r="D420" s="83">
        <v>7</v>
      </c>
      <c r="E420" s="66">
        <f t="shared" si="43"/>
        <v>0.41666666666666663</v>
      </c>
      <c r="AW420" s="77"/>
      <c r="AX420" s="58"/>
      <c r="AY420" s="43"/>
      <c r="AZ420" s="87"/>
      <c r="BA420" s="13"/>
    </row>
    <row r="421" spans="1:53">
      <c r="A421" s="48" t="s">
        <v>61</v>
      </c>
      <c r="B421" s="48" t="s">
        <v>878</v>
      </c>
      <c r="C421" s="68">
        <v>8</v>
      </c>
      <c r="D421" s="83">
        <v>7</v>
      </c>
      <c r="E421" s="66">
        <f t="shared" si="43"/>
        <v>0.125</v>
      </c>
      <c r="AW421" s="77"/>
      <c r="AX421" s="58"/>
      <c r="AY421" s="88"/>
      <c r="AZ421" s="87"/>
      <c r="BA421" s="13"/>
    </row>
    <row r="422" spans="1:53">
      <c r="A422" s="48" t="s">
        <v>52</v>
      </c>
      <c r="B422" s="48" t="s">
        <v>169</v>
      </c>
      <c r="C422" s="68">
        <v>325</v>
      </c>
      <c r="D422" s="83">
        <v>112</v>
      </c>
      <c r="E422" s="66">
        <f t="shared" si="43"/>
        <v>0.65538461538461545</v>
      </c>
      <c r="AW422" s="77"/>
      <c r="AX422" s="58"/>
      <c r="AY422" s="43"/>
      <c r="AZ422" s="87"/>
      <c r="BA422" s="13"/>
    </row>
    <row r="423" spans="1:53">
      <c r="A423" s="48" t="s">
        <v>58</v>
      </c>
      <c r="B423" s="48" t="s">
        <v>59</v>
      </c>
      <c r="C423" s="65">
        <v>6150</v>
      </c>
      <c r="D423" s="83">
        <v>2497</v>
      </c>
      <c r="E423" s="66">
        <f t="shared" si="43"/>
        <v>0.59398373983739838</v>
      </c>
      <c r="AW423" s="77"/>
      <c r="AX423" s="58"/>
      <c r="AY423" s="43"/>
      <c r="AZ423" s="87"/>
      <c r="BA423" s="13"/>
    </row>
    <row r="424" spans="1:53">
      <c r="A424" s="48" t="s">
        <v>61</v>
      </c>
      <c r="B424" s="48" t="s">
        <v>890</v>
      </c>
      <c r="C424" s="68">
        <v>6</v>
      </c>
      <c r="D424" s="83">
        <v>4</v>
      </c>
      <c r="E424" s="66">
        <f t="shared" si="43"/>
        <v>0.33333333333333337</v>
      </c>
      <c r="AW424" s="77"/>
      <c r="AX424" s="58"/>
      <c r="AY424" s="43"/>
      <c r="AZ424" s="87"/>
      <c r="BA424" s="13"/>
    </row>
    <row r="425" spans="1:53">
      <c r="A425" s="48" t="s">
        <v>72</v>
      </c>
      <c r="B425" s="48" t="s">
        <v>383</v>
      </c>
      <c r="C425" s="68">
        <v>91</v>
      </c>
      <c r="D425" s="83">
        <v>54</v>
      </c>
      <c r="E425" s="66">
        <f t="shared" si="43"/>
        <v>0.40659340659340659</v>
      </c>
      <c r="AW425" s="77"/>
      <c r="AX425" s="58"/>
      <c r="AY425" s="43"/>
      <c r="AZ425" s="87"/>
      <c r="BA425" s="13"/>
    </row>
    <row r="426" spans="1:53">
      <c r="A426" s="48" t="s">
        <v>61</v>
      </c>
      <c r="B426" s="48" t="s">
        <v>821</v>
      </c>
      <c r="C426" s="68">
        <v>13</v>
      </c>
      <c r="D426" s="83">
        <v>6</v>
      </c>
      <c r="E426" s="66">
        <f t="shared" si="43"/>
        <v>0.53846153846153844</v>
      </c>
      <c r="AW426" s="77"/>
      <c r="AX426" s="58"/>
      <c r="AY426" s="43"/>
      <c r="AZ426" s="87"/>
      <c r="BA426" s="13"/>
    </row>
    <row r="427" spans="1:53">
      <c r="A427" s="48" t="s">
        <v>1452</v>
      </c>
      <c r="B427" s="48" t="s">
        <v>393</v>
      </c>
      <c r="C427" s="68">
        <v>88</v>
      </c>
      <c r="D427" s="83">
        <v>69</v>
      </c>
      <c r="E427" s="66">
        <f t="shared" si="43"/>
        <v>0.21590909090909094</v>
      </c>
      <c r="AW427" s="77"/>
      <c r="AX427" s="58"/>
      <c r="AY427" s="43"/>
      <c r="AZ427" s="87"/>
      <c r="BA427" s="13"/>
    </row>
    <row r="428" spans="1:53">
      <c r="A428" s="48" t="s">
        <v>79</v>
      </c>
      <c r="B428" s="48" t="s">
        <v>494</v>
      </c>
      <c r="C428" s="68">
        <v>62</v>
      </c>
      <c r="D428" s="83">
        <v>35</v>
      </c>
      <c r="E428" s="66">
        <f t="shared" si="43"/>
        <v>0.43548387096774188</v>
      </c>
      <c r="AW428" s="77"/>
      <c r="AX428" s="58"/>
      <c r="AY428" s="43"/>
      <c r="AZ428" s="87"/>
      <c r="BA428" s="13"/>
    </row>
    <row r="429" spans="1:53">
      <c r="A429" s="48" t="s">
        <v>52</v>
      </c>
      <c r="B429" s="48" t="s">
        <v>150</v>
      </c>
      <c r="C429" s="68">
        <v>391</v>
      </c>
      <c r="D429" s="83">
        <v>267</v>
      </c>
      <c r="E429" s="66">
        <f t="shared" si="43"/>
        <v>0.31713554987212278</v>
      </c>
      <c r="AW429" s="77"/>
      <c r="AX429" s="58"/>
      <c r="AY429" s="43"/>
      <c r="AZ429" s="87"/>
      <c r="BA429" s="13"/>
    </row>
    <row r="430" spans="1:53">
      <c r="A430" s="48" t="s">
        <v>61</v>
      </c>
      <c r="B430" s="48" t="s">
        <v>618</v>
      </c>
      <c r="C430" s="68">
        <v>37</v>
      </c>
      <c r="D430" s="83">
        <v>15</v>
      </c>
      <c r="E430" s="66">
        <f t="shared" si="43"/>
        <v>0.59459459459459452</v>
      </c>
      <c r="AW430" s="77"/>
      <c r="AX430" s="58"/>
      <c r="AY430" s="43"/>
      <c r="AZ430" s="87"/>
      <c r="BA430" s="13"/>
    </row>
    <row r="431" spans="1:53">
      <c r="A431" s="48" t="s">
        <v>52</v>
      </c>
      <c r="B431" s="48" t="s">
        <v>584</v>
      </c>
      <c r="C431" s="68">
        <v>43</v>
      </c>
      <c r="D431" s="83">
        <v>33</v>
      </c>
      <c r="E431" s="66">
        <f t="shared" si="43"/>
        <v>0.23255813953488369</v>
      </c>
      <c r="AW431" s="77"/>
      <c r="AX431" s="58"/>
      <c r="AY431" s="43"/>
      <c r="AZ431" s="87"/>
      <c r="BA431" s="13"/>
    </row>
    <row r="432" spans="1:53">
      <c r="A432" s="48" t="s">
        <v>56</v>
      </c>
      <c r="B432" s="48" t="s">
        <v>226</v>
      </c>
      <c r="C432" s="68">
        <v>212</v>
      </c>
      <c r="D432" s="83">
        <v>169</v>
      </c>
      <c r="E432" s="66">
        <f t="shared" si="43"/>
        <v>0.20283018867924529</v>
      </c>
      <c r="AW432" s="77"/>
      <c r="AX432" s="58"/>
      <c r="AY432" s="43"/>
      <c r="AZ432" s="87"/>
      <c r="BA432" s="13"/>
    </row>
    <row r="433" spans="1:53">
      <c r="A433" s="48" t="s">
        <v>79</v>
      </c>
      <c r="B433" s="48" t="s">
        <v>428</v>
      </c>
      <c r="C433" s="68">
        <v>76</v>
      </c>
      <c r="D433" s="83">
        <v>38</v>
      </c>
      <c r="E433" s="66">
        <f t="shared" si="43"/>
        <v>0.5</v>
      </c>
      <c r="AW433" s="77"/>
      <c r="AX433" s="58"/>
      <c r="AY433" s="43"/>
      <c r="AZ433" s="87"/>
      <c r="BA433" s="13"/>
    </row>
    <row r="434" spans="1:53">
      <c r="A434" s="48" t="s">
        <v>52</v>
      </c>
      <c r="B434" s="48" t="s">
        <v>126</v>
      </c>
      <c r="C434" s="68">
        <v>582</v>
      </c>
      <c r="D434" s="83">
        <v>202</v>
      </c>
      <c r="E434" s="66">
        <f t="shared" si="43"/>
        <v>0.65292096219931273</v>
      </c>
      <c r="AW434" s="77"/>
      <c r="AX434" s="58"/>
      <c r="AY434" s="43"/>
      <c r="AZ434" s="87"/>
      <c r="BA434" s="13"/>
    </row>
    <row r="435" spans="1:53">
      <c r="A435" s="48" t="s">
        <v>58</v>
      </c>
      <c r="B435" s="48" t="s">
        <v>322</v>
      </c>
      <c r="C435" s="68">
        <v>126</v>
      </c>
      <c r="D435" s="83">
        <v>70</v>
      </c>
      <c r="E435" s="66">
        <f t="shared" si="43"/>
        <v>0.44444444444444442</v>
      </c>
      <c r="AW435" s="77"/>
      <c r="AX435" s="58"/>
      <c r="AY435" s="43"/>
      <c r="AZ435" s="87"/>
      <c r="BA435" s="13"/>
    </row>
    <row r="436" spans="1:53">
      <c r="A436" s="48" t="s">
        <v>72</v>
      </c>
      <c r="B436" s="48" t="s">
        <v>180</v>
      </c>
      <c r="C436" s="68">
        <v>297</v>
      </c>
      <c r="D436" s="83">
        <v>187</v>
      </c>
      <c r="E436" s="66">
        <f t="shared" si="43"/>
        <v>0.37037037037037035</v>
      </c>
      <c r="AW436" s="77"/>
      <c r="AX436" s="58"/>
      <c r="AY436" s="43"/>
      <c r="AZ436" s="87"/>
      <c r="BA436" s="13"/>
    </row>
    <row r="437" spans="1:53">
      <c r="A437" s="48" t="s">
        <v>58</v>
      </c>
      <c r="B437" s="48" t="s">
        <v>849</v>
      </c>
      <c r="C437" s="68">
        <v>11</v>
      </c>
      <c r="D437" s="83">
        <v>8</v>
      </c>
      <c r="E437" s="66">
        <f t="shared" si="43"/>
        <v>0.27272727272727271</v>
      </c>
      <c r="AW437" s="77"/>
      <c r="AX437" s="58"/>
      <c r="AY437" s="43"/>
      <c r="AZ437" s="87"/>
      <c r="BA437" s="13"/>
    </row>
    <row r="438" spans="1:53">
      <c r="A438" s="48" t="s">
        <v>58</v>
      </c>
      <c r="B438" s="48" t="s">
        <v>543</v>
      </c>
      <c r="C438" s="68">
        <v>51</v>
      </c>
      <c r="D438" s="83">
        <v>25</v>
      </c>
      <c r="E438" s="66">
        <f t="shared" si="43"/>
        <v>0.50980392156862742</v>
      </c>
      <c r="AW438" s="77"/>
      <c r="AX438" s="58"/>
      <c r="AY438" s="43"/>
      <c r="AZ438" s="87"/>
      <c r="BA438" s="13"/>
    </row>
    <row r="439" spans="1:53">
      <c r="A439" s="48" t="s">
        <v>61</v>
      </c>
      <c r="B439" s="48" t="s">
        <v>331</v>
      </c>
      <c r="C439" s="68">
        <v>121</v>
      </c>
      <c r="D439" s="83">
        <v>24</v>
      </c>
      <c r="E439" s="66">
        <f t="shared" si="43"/>
        <v>0.80165289256198347</v>
      </c>
      <c r="AW439" s="77"/>
      <c r="AX439" s="58"/>
      <c r="AY439" s="43"/>
      <c r="AZ439" s="87"/>
      <c r="BA439" s="13"/>
    </row>
    <row r="440" spans="1:53">
      <c r="A440" s="48" t="s">
        <v>72</v>
      </c>
      <c r="B440" s="48" t="s">
        <v>93</v>
      </c>
      <c r="C440" s="68">
        <v>973</v>
      </c>
      <c r="D440" s="83">
        <v>454</v>
      </c>
      <c r="E440" s="66">
        <f t="shared" si="43"/>
        <v>0.53340184994861262</v>
      </c>
      <c r="AW440" s="77"/>
      <c r="AX440" s="58"/>
      <c r="AY440" s="43"/>
      <c r="AZ440" s="87"/>
      <c r="BA440" s="13"/>
    </row>
    <row r="441" spans="1:53">
      <c r="A441" s="48" t="s">
        <v>52</v>
      </c>
      <c r="B441" s="48" t="s">
        <v>748</v>
      </c>
      <c r="C441" s="68">
        <v>21</v>
      </c>
      <c r="D441" s="83">
        <v>14</v>
      </c>
      <c r="E441" s="66">
        <f t="shared" si="43"/>
        <v>0.33333333333333337</v>
      </c>
      <c r="AW441" s="77"/>
      <c r="AX441" s="58"/>
      <c r="AY441" s="43"/>
      <c r="AZ441" s="87"/>
      <c r="BA441" s="13"/>
    </row>
    <row r="442" spans="1:53">
      <c r="A442" s="48" t="s">
        <v>1452</v>
      </c>
      <c r="B442" s="48" t="s">
        <v>552</v>
      </c>
      <c r="C442" s="68">
        <v>49</v>
      </c>
      <c r="D442" s="83">
        <v>35</v>
      </c>
      <c r="E442" s="66">
        <f t="shared" si="43"/>
        <v>0.2857142857142857</v>
      </c>
      <c r="AW442" s="77"/>
      <c r="AX442" s="58"/>
      <c r="AY442" s="43"/>
      <c r="AZ442" s="87"/>
      <c r="BA442" s="13"/>
    </row>
    <row r="443" spans="1:53">
      <c r="A443" s="48" t="s">
        <v>58</v>
      </c>
      <c r="B443" s="48" t="s">
        <v>123</v>
      </c>
      <c r="C443" s="68">
        <v>591</v>
      </c>
      <c r="D443" s="83">
        <v>291</v>
      </c>
      <c r="E443" s="66">
        <f t="shared" si="43"/>
        <v>0.50761421319796951</v>
      </c>
      <c r="AW443" s="77"/>
      <c r="AX443" s="58"/>
      <c r="AY443" s="43"/>
      <c r="AZ443" s="87"/>
      <c r="BA443" s="13"/>
    </row>
    <row r="444" spans="1:53">
      <c r="A444" s="48" t="s">
        <v>72</v>
      </c>
      <c r="B444" s="48" t="s">
        <v>604</v>
      </c>
      <c r="C444" s="68">
        <v>40</v>
      </c>
      <c r="D444" s="83">
        <v>26</v>
      </c>
      <c r="E444" s="66">
        <f t="shared" si="43"/>
        <v>0.35</v>
      </c>
      <c r="AW444" s="77"/>
      <c r="AX444" s="58"/>
      <c r="AY444" s="43"/>
      <c r="AZ444" s="87"/>
      <c r="BA444" s="13"/>
    </row>
    <row r="445" spans="1:53">
      <c r="A445" s="48" t="s">
        <v>58</v>
      </c>
      <c r="B445" s="48" t="s">
        <v>223</v>
      </c>
      <c r="C445" s="68">
        <v>219</v>
      </c>
      <c r="D445" s="83">
        <v>112</v>
      </c>
      <c r="E445" s="66">
        <f t="shared" si="43"/>
        <v>0.48858447488584478</v>
      </c>
      <c r="AW445" s="77"/>
      <c r="AX445" s="58"/>
      <c r="AY445" s="43"/>
      <c r="AZ445" s="87"/>
      <c r="BA445" s="13"/>
    </row>
    <row r="446" spans="1:53">
      <c r="A446" s="48" t="s">
        <v>56</v>
      </c>
      <c r="B446" s="48" t="s">
        <v>626</v>
      </c>
      <c r="C446" s="68">
        <v>35</v>
      </c>
      <c r="D446" s="83">
        <v>36</v>
      </c>
      <c r="E446" s="66">
        <f t="shared" si="43"/>
        <v>-2.857142857142847E-2</v>
      </c>
      <c r="AW446" s="77"/>
      <c r="AX446" s="58"/>
      <c r="AY446" s="43"/>
      <c r="AZ446" s="87"/>
      <c r="BA446" s="13"/>
    </row>
    <row r="447" spans="1:53">
      <c r="A447" s="48" t="s">
        <v>61</v>
      </c>
      <c r="B447" s="48" t="s">
        <v>661</v>
      </c>
      <c r="C447" s="68">
        <v>31</v>
      </c>
      <c r="D447" s="83">
        <v>14</v>
      </c>
      <c r="E447" s="66">
        <f t="shared" si="43"/>
        <v>0.54838709677419351</v>
      </c>
      <c r="AW447" s="77"/>
      <c r="AX447" s="58"/>
      <c r="AY447" s="43"/>
      <c r="AZ447" s="87"/>
      <c r="BA447" s="13"/>
    </row>
    <row r="448" spans="1:53">
      <c r="A448" s="48" t="s">
        <v>58</v>
      </c>
      <c r="B448" s="48" t="s">
        <v>656</v>
      </c>
      <c r="C448" s="68">
        <v>32</v>
      </c>
      <c r="D448" s="83">
        <v>20</v>
      </c>
      <c r="E448" s="66">
        <f t="shared" si="43"/>
        <v>0.375</v>
      </c>
      <c r="AW448" s="77"/>
      <c r="AX448" s="58"/>
      <c r="AY448" s="43"/>
      <c r="AZ448" s="87"/>
      <c r="BA448" s="13"/>
    </row>
    <row r="449" spans="1:53">
      <c r="A449" s="48" t="s">
        <v>61</v>
      </c>
      <c r="B449" s="48" t="s">
        <v>860</v>
      </c>
      <c r="C449" s="68">
        <v>10</v>
      </c>
      <c r="D449" s="83">
        <v>5</v>
      </c>
      <c r="E449" s="66">
        <f t="shared" si="43"/>
        <v>0.5</v>
      </c>
      <c r="AW449" s="77"/>
      <c r="AX449" s="58"/>
      <c r="AY449" s="43"/>
      <c r="AZ449" s="87"/>
      <c r="BA449" s="13"/>
    </row>
    <row r="450" spans="1:53">
      <c r="A450" s="48" t="s">
        <v>72</v>
      </c>
      <c r="B450" s="48" t="s">
        <v>330</v>
      </c>
      <c r="C450" s="68">
        <v>122</v>
      </c>
      <c r="D450" s="83">
        <v>77</v>
      </c>
      <c r="E450" s="66">
        <f t="shared" si="43"/>
        <v>0.36885245901639341</v>
      </c>
      <c r="AW450" s="77"/>
      <c r="AX450" s="58"/>
      <c r="AY450" s="43"/>
      <c r="AZ450" s="87"/>
      <c r="BA450" s="13"/>
    </row>
    <row r="451" spans="1:53">
      <c r="A451" s="48" t="s">
        <v>52</v>
      </c>
      <c r="B451" s="48" t="s">
        <v>139</v>
      </c>
      <c r="C451" s="68">
        <v>463</v>
      </c>
      <c r="D451" s="83">
        <v>255</v>
      </c>
      <c r="E451" s="66">
        <f t="shared" si="43"/>
        <v>0.44924406047516197</v>
      </c>
      <c r="AW451" s="77"/>
      <c r="AX451" s="58"/>
      <c r="AY451" s="43"/>
      <c r="AZ451" s="87"/>
      <c r="BA451" s="13"/>
    </row>
    <row r="452" spans="1:53">
      <c r="A452" s="48" t="s">
        <v>1452</v>
      </c>
      <c r="B452" s="48" t="s">
        <v>391</v>
      </c>
      <c r="C452" s="68">
        <v>89</v>
      </c>
      <c r="D452" s="83">
        <v>60</v>
      </c>
      <c r="E452" s="66">
        <f t="shared" si="43"/>
        <v>0.3258426966292135</v>
      </c>
      <c r="AW452" s="77"/>
      <c r="AX452" s="58"/>
      <c r="AY452" s="43"/>
      <c r="AZ452" s="87"/>
      <c r="BA452" s="13"/>
    </row>
    <row r="453" spans="1:53">
      <c r="A453" s="48" t="s">
        <v>72</v>
      </c>
      <c r="B453" s="48" t="s">
        <v>138</v>
      </c>
      <c r="C453" s="68">
        <v>468</v>
      </c>
      <c r="D453" s="83">
        <v>252</v>
      </c>
      <c r="E453" s="66">
        <f t="shared" si="43"/>
        <v>0.46153846153846156</v>
      </c>
      <c r="AW453" s="77"/>
      <c r="AX453" s="58"/>
      <c r="AY453" s="43"/>
      <c r="AZ453" s="87"/>
      <c r="BA453" s="13"/>
    </row>
    <row r="454" spans="1:53">
      <c r="A454" s="48" t="s">
        <v>52</v>
      </c>
      <c r="B454" s="48" t="s">
        <v>755</v>
      </c>
      <c r="C454" s="68">
        <v>20</v>
      </c>
      <c r="D454" s="83">
        <v>17</v>
      </c>
      <c r="E454" s="66">
        <f t="shared" ref="E454:E517" si="44">1-(D454/C454)</f>
        <v>0.15000000000000002</v>
      </c>
      <c r="AW454" s="77"/>
      <c r="AX454" s="58"/>
      <c r="AY454" s="43"/>
      <c r="AZ454" s="87"/>
      <c r="BA454" s="13"/>
    </row>
    <row r="455" spans="1:53">
      <c r="A455" s="48" t="s">
        <v>1452</v>
      </c>
      <c r="B455" s="48" t="s">
        <v>269</v>
      </c>
      <c r="C455" s="68">
        <v>166</v>
      </c>
      <c r="D455" s="83">
        <v>107</v>
      </c>
      <c r="E455" s="66">
        <f t="shared" si="44"/>
        <v>0.35542168674698793</v>
      </c>
      <c r="AW455" s="77"/>
      <c r="AX455" s="58"/>
      <c r="AY455" s="43"/>
      <c r="AZ455" s="87"/>
      <c r="BA455" s="13"/>
    </row>
    <row r="456" spans="1:53">
      <c r="A456" s="48" t="s">
        <v>61</v>
      </c>
      <c r="B456" s="48" t="s">
        <v>832</v>
      </c>
      <c r="C456" s="68">
        <v>12</v>
      </c>
      <c r="D456" s="83">
        <v>4</v>
      </c>
      <c r="E456" s="66">
        <f t="shared" si="44"/>
        <v>0.66666666666666674</v>
      </c>
      <c r="AW456" s="77"/>
      <c r="AX456" s="58"/>
      <c r="AY456" s="88"/>
      <c r="AZ456" s="87"/>
      <c r="BA456" s="13"/>
    </row>
    <row r="457" spans="1:53">
      <c r="A457" s="48" t="s">
        <v>61</v>
      </c>
      <c r="B457" s="48" t="s">
        <v>323</v>
      </c>
      <c r="C457" s="68">
        <v>126</v>
      </c>
      <c r="D457" s="83">
        <v>57</v>
      </c>
      <c r="E457" s="66">
        <f t="shared" si="44"/>
        <v>0.54761904761904767</v>
      </c>
      <c r="AW457" s="77"/>
      <c r="AX457" s="58"/>
      <c r="AY457" s="43"/>
      <c r="AZ457" s="87"/>
      <c r="BA457" s="13"/>
    </row>
    <row r="458" spans="1:53">
      <c r="A458" s="48" t="s">
        <v>58</v>
      </c>
      <c r="B458" s="48" t="s">
        <v>87</v>
      </c>
      <c r="C458" s="65">
        <v>1120</v>
      </c>
      <c r="D458" s="83">
        <v>482</v>
      </c>
      <c r="E458" s="66">
        <f t="shared" si="44"/>
        <v>0.56964285714285712</v>
      </c>
      <c r="AW458" s="77"/>
      <c r="AX458" s="58"/>
      <c r="AY458" s="43"/>
      <c r="AZ458" s="87"/>
      <c r="BA458" s="13"/>
    </row>
    <row r="459" spans="1:53">
      <c r="A459" s="48" t="s">
        <v>58</v>
      </c>
      <c r="B459" s="48" t="s">
        <v>238</v>
      </c>
      <c r="C459" s="68">
        <v>199</v>
      </c>
      <c r="D459" s="83">
        <v>81</v>
      </c>
      <c r="E459" s="66">
        <f t="shared" si="44"/>
        <v>0.59296482412060303</v>
      </c>
      <c r="AW459" s="77"/>
      <c r="AX459" s="58"/>
      <c r="AY459" s="43"/>
      <c r="AZ459" s="87"/>
      <c r="BA459" s="13"/>
    </row>
    <row r="460" spans="1:53">
      <c r="A460" s="48" t="s">
        <v>64</v>
      </c>
      <c r="B460" s="48" t="s">
        <v>182</v>
      </c>
      <c r="C460" s="68">
        <v>293</v>
      </c>
      <c r="D460" s="83">
        <v>134</v>
      </c>
      <c r="E460" s="66">
        <f t="shared" si="44"/>
        <v>0.54266211604095571</v>
      </c>
      <c r="AW460" s="77"/>
      <c r="AX460" s="58"/>
      <c r="AY460" s="43"/>
      <c r="AZ460" s="87"/>
      <c r="BA460" s="13"/>
    </row>
    <row r="461" spans="1:53">
      <c r="A461" s="48" t="s">
        <v>58</v>
      </c>
      <c r="B461" s="48" t="s">
        <v>369</v>
      </c>
      <c r="C461" s="68">
        <v>100</v>
      </c>
      <c r="D461" s="83">
        <v>54</v>
      </c>
      <c r="E461" s="66">
        <f t="shared" si="44"/>
        <v>0.45999999999999996</v>
      </c>
      <c r="AW461" s="77"/>
      <c r="AX461" s="58"/>
      <c r="AY461" s="43"/>
      <c r="AZ461" s="87"/>
      <c r="BA461" s="13"/>
    </row>
    <row r="462" spans="1:53">
      <c r="A462" s="48" t="s">
        <v>52</v>
      </c>
      <c r="B462" s="48" t="s">
        <v>605</v>
      </c>
      <c r="C462" s="68">
        <v>40</v>
      </c>
      <c r="D462" s="83">
        <v>28</v>
      </c>
      <c r="E462" s="66">
        <f t="shared" si="44"/>
        <v>0.30000000000000004</v>
      </c>
      <c r="AW462" s="77"/>
      <c r="AX462" s="58"/>
      <c r="AY462" s="43"/>
      <c r="AZ462" s="87"/>
      <c r="BA462" s="13"/>
    </row>
    <row r="463" spans="1:53">
      <c r="A463" s="48" t="s">
        <v>72</v>
      </c>
      <c r="B463" s="48" t="s">
        <v>309</v>
      </c>
      <c r="C463" s="68">
        <v>135</v>
      </c>
      <c r="D463" s="83">
        <v>64</v>
      </c>
      <c r="E463" s="66">
        <f t="shared" si="44"/>
        <v>0.52592592592592591</v>
      </c>
      <c r="AW463" s="77"/>
      <c r="AX463" s="58"/>
      <c r="AY463" s="43"/>
      <c r="AZ463" s="87"/>
      <c r="BA463" s="13"/>
    </row>
    <row r="464" spans="1:53">
      <c r="A464" s="48" t="s">
        <v>52</v>
      </c>
      <c r="B464" s="48" t="s">
        <v>131</v>
      </c>
      <c r="C464" s="68">
        <v>531</v>
      </c>
      <c r="D464" s="83">
        <v>242</v>
      </c>
      <c r="E464" s="66">
        <f t="shared" si="44"/>
        <v>0.54425612052730699</v>
      </c>
      <c r="AW464" s="77"/>
      <c r="AX464" s="58"/>
      <c r="AY464" s="43"/>
      <c r="AZ464" s="87"/>
      <c r="BA464" s="13"/>
    </row>
    <row r="465" spans="1:53">
      <c r="A465" s="48" t="s">
        <v>64</v>
      </c>
      <c r="B465" s="48" t="s">
        <v>558</v>
      </c>
      <c r="C465" s="68">
        <v>48</v>
      </c>
      <c r="D465" s="83">
        <v>26</v>
      </c>
      <c r="E465" s="66">
        <f t="shared" si="44"/>
        <v>0.45833333333333337</v>
      </c>
      <c r="AW465" s="77"/>
      <c r="AX465" s="58"/>
      <c r="AY465" s="43"/>
      <c r="AZ465" s="87"/>
      <c r="BA465" s="13"/>
    </row>
    <row r="466" spans="1:53">
      <c r="A466" s="48" t="s">
        <v>52</v>
      </c>
      <c r="B466" s="48" t="s">
        <v>262</v>
      </c>
      <c r="C466" s="68">
        <v>173</v>
      </c>
      <c r="D466" s="83">
        <v>80</v>
      </c>
      <c r="E466" s="66">
        <f t="shared" si="44"/>
        <v>0.53757225433526012</v>
      </c>
      <c r="AW466" s="77"/>
      <c r="AX466" s="58"/>
      <c r="AY466" s="43"/>
      <c r="AZ466" s="87"/>
      <c r="BA466" s="13"/>
    </row>
    <row r="467" spans="1:53">
      <c r="A467" s="48" t="s">
        <v>58</v>
      </c>
      <c r="B467" s="48" t="s">
        <v>526</v>
      </c>
      <c r="C467" s="68">
        <v>54</v>
      </c>
      <c r="D467" s="83">
        <v>35</v>
      </c>
      <c r="E467" s="66">
        <f t="shared" si="44"/>
        <v>0.35185185185185186</v>
      </c>
      <c r="AW467" s="77"/>
      <c r="AX467" s="58"/>
      <c r="AY467" s="43"/>
      <c r="AZ467" s="87"/>
      <c r="BA467" s="13"/>
    </row>
    <row r="468" spans="1:53">
      <c r="A468" s="48" t="s">
        <v>64</v>
      </c>
      <c r="B468" s="48" t="s">
        <v>504</v>
      </c>
      <c r="C468" s="68">
        <v>60</v>
      </c>
      <c r="D468" s="83">
        <v>32</v>
      </c>
      <c r="E468" s="66">
        <f t="shared" si="44"/>
        <v>0.46666666666666667</v>
      </c>
      <c r="AW468" s="77"/>
      <c r="AX468" s="58"/>
      <c r="AY468" s="43"/>
      <c r="AZ468" s="87"/>
      <c r="BA468" s="13"/>
    </row>
    <row r="469" spans="1:53">
      <c r="A469" s="48" t="s">
        <v>72</v>
      </c>
      <c r="B469" s="48" t="s">
        <v>627</v>
      </c>
      <c r="C469" s="68">
        <v>35</v>
      </c>
      <c r="D469" s="83">
        <v>24</v>
      </c>
      <c r="E469" s="66">
        <f t="shared" si="44"/>
        <v>0.31428571428571428</v>
      </c>
      <c r="AW469" s="77"/>
      <c r="AX469" s="58"/>
      <c r="AY469" s="43"/>
      <c r="AZ469" s="87"/>
      <c r="BA469" s="13"/>
    </row>
    <row r="470" spans="1:53">
      <c r="A470" s="48" t="s">
        <v>52</v>
      </c>
      <c r="B470" s="48" t="s">
        <v>284</v>
      </c>
      <c r="C470" s="68">
        <v>152</v>
      </c>
      <c r="D470" s="83">
        <v>95</v>
      </c>
      <c r="E470" s="66">
        <f t="shared" si="44"/>
        <v>0.375</v>
      </c>
      <c r="AW470" s="77"/>
      <c r="AX470" s="58"/>
      <c r="AY470" s="43"/>
      <c r="AZ470" s="87"/>
      <c r="BA470" s="13"/>
    </row>
    <row r="471" spans="1:53">
      <c r="A471" s="48" t="s">
        <v>58</v>
      </c>
      <c r="B471" s="48" t="s">
        <v>585</v>
      </c>
      <c r="C471" s="68">
        <v>43</v>
      </c>
      <c r="D471" s="83">
        <v>22</v>
      </c>
      <c r="E471" s="66">
        <f t="shared" si="44"/>
        <v>0.48837209302325579</v>
      </c>
      <c r="AW471" s="77"/>
      <c r="AX471" s="58"/>
      <c r="AY471" s="43"/>
      <c r="AZ471" s="87"/>
      <c r="BA471" s="13"/>
    </row>
    <row r="472" spans="1:53">
      <c r="A472" s="48" t="s">
        <v>1452</v>
      </c>
      <c r="B472" s="48" t="s">
        <v>360</v>
      </c>
      <c r="C472" s="68">
        <v>106</v>
      </c>
      <c r="D472" s="83">
        <v>29</v>
      </c>
      <c r="E472" s="66">
        <f t="shared" si="44"/>
        <v>0.72641509433962259</v>
      </c>
      <c r="AW472" s="77"/>
      <c r="AX472" s="58"/>
      <c r="AY472" s="43"/>
      <c r="AZ472" s="87"/>
      <c r="BA472" s="13"/>
    </row>
    <row r="473" spans="1:53">
      <c r="A473" s="48" t="s">
        <v>64</v>
      </c>
      <c r="B473" s="48" t="s">
        <v>709</v>
      </c>
      <c r="C473" s="68">
        <v>25</v>
      </c>
      <c r="D473" s="83">
        <v>12</v>
      </c>
      <c r="E473" s="66">
        <f t="shared" si="44"/>
        <v>0.52</v>
      </c>
      <c r="AW473" s="77"/>
      <c r="AX473" s="58"/>
      <c r="AY473" s="43"/>
      <c r="AZ473" s="87"/>
      <c r="BA473" s="13"/>
    </row>
    <row r="474" spans="1:53">
      <c r="A474" s="48" t="s">
        <v>52</v>
      </c>
      <c r="B474" s="48" t="s">
        <v>155</v>
      </c>
      <c r="C474" s="68">
        <v>367</v>
      </c>
      <c r="D474" s="83">
        <v>163</v>
      </c>
      <c r="E474" s="66">
        <f t="shared" si="44"/>
        <v>0.55585831062670299</v>
      </c>
      <c r="AW474" s="77"/>
      <c r="AX474" s="58"/>
      <c r="AY474" s="43"/>
      <c r="AZ474" s="87"/>
      <c r="BA474" s="13"/>
    </row>
    <row r="475" spans="1:53">
      <c r="A475" s="48" t="s">
        <v>64</v>
      </c>
      <c r="B475" s="48" t="s">
        <v>710</v>
      </c>
      <c r="C475" s="68">
        <v>25</v>
      </c>
      <c r="D475" s="83">
        <v>8</v>
      </c>
      <c r="E475" s="66">
        <f t="shared" si="44"/>
        <v>0.67999999999999994</v>
      </c>
      <c r="AW475" s="77"/>
      <c r="AX475" s="58"/>
      <c r="AY475" s="43"/>
      <c r="AZ475" s="87"/>
      <c r="BA475" s="13"/>
    </row>
    <row r="476" spans="1:53">
      <c r="A476" s="48" t="s">
        <v>58</v>
      </c>
      <c r="B476" s="48" t="s">
        <v>292</v>
      </c>
      <c r="C476" s="68">
        <v>145</v>
      </c>
      <c r="D476" s="83">
        <v>72</v>
      </c>
      <c r="E476" s="66">
        <f t="shared" si="44"/>
        <v>0.50344827586206897</v>
      </c>
      <c r="AW476" s="77"/>
      <c r="AX476" s="58"/>
      <c r="AY476" s="43"/>
      <c r="AZ476" s="87"/>
      <c r="BA476" s="13"/>
    </row>
    <row r="477" spans="1:53">
      <c r="A477" s="48" t="s">
        <v>61</v>
      </c>
      <c r="B477" s="48" t="s">
        <v>638</v>
      </c>
      <c r="C477" s="68">
        <v>34</v>
      </c>
      <c r="D477" s="83">
        <v>8</v>
      </c>
      <c r="E477" s="66">
        <f t="shared" si="44"/>
        <v>0.76470588235294112</v>
      </c>
      <c r="AW477" s="77"/>
      <c r="AX477" s="58"/>
      <c r="AY477" s="43"/>
      <c r="AZ477" s="87"/>
      <c r="BA477" s="13"/>
    </row>
    <row r="478" spans="1:53">
      <c r="A478" s="48" t="s">
        <v>58</v>
      </c>
      <c r="B478" s="48" t="s">
        <v>337</v>
      </c>
      <c r="C478" s="68">
        <v>118</v>
      </c>
      <c r="D478" s="83">
        <v>49</v>
      </c>
      <c r="E478" s="66">
        <f t="shared" si="44"/>
        <v>0.5847457627118644</v>
      </c>
      <c r="AW478" s="77"/>
      <c r="AX478" s="58"/>
      <c r="AY478" s="43"/>
      <c r="AZ478" s="87"/>
      <c r="BA478" s="13"/>
    </row>
    <row r="479" spans="1:53">
      <c r="A479" s="48" t="s">
        <v>61</v>
      </c>
      <c r="B479" s="48" t="s">
        <v>591</v>
      </c>
      <c r="C479" s="68">
        <v>42</v>
      </c>
      <c r="D479" s="83">
        <v>20</v>
      </c>
      <c r="E479" s="66">
        <f t="shared" si="44"/>
        <v>0.52380952380952384</v>
      </c>
      <c r="AW479" s="77"/>
      <c r="AX479" s="58"/>
      <c r="AY479" s="43"/>
      <c r="AZ479" s="87"/>
      <c r="BA479" s="13"/>
    </row>
    <row r="480" spans="1:53">
      <c r="A480" s="48" t="s">
        <v>52</v>
      </c>
      <c r="B480" s="48" t="s">
        <v>158</v>
      </c>
      <c r="C480" s="68">
        <v>360</v>
      </c>
      <c r="D480" s="83">
        <v>175</v>
      </c>
      <c r="E480" s="66">
        <f t="shared" si="44"/>
        <v>0.51388888888888884</v>
      </c>
      <c r="AW480" s="77"/>
      <c r="AX480" s="58"/>
      <c r="AY480" s="43"/>
      <c r="AZ480" s="87"/>
      <c r="BA480" s="13"/>
    </row>
    <row r="481" spans="1:53">
      <c r="A481" s="48" t="s">
        <v>56</v>
      </c>
      <c r="B481" s="48" t="s">
        <v>451</v>
      </c>
      <c r="C481" s="68">
        <v>70</v>
      </c>
      <c r="D481" s="83">
        <v>47</v>
      </c>
      <c r="E481" s="66">
        <f t="shared" si="44"/>
        <v>0.32857142857142863</v>
      </c>
      <c r="AW481" s="77"/>
      <c r="AX481" s="58"/>
      <c r="AY481" s="43"/>
      <c r="AZ481" s="87"/>
      <c r="BA481" s="13"/>
    </row>
    <row r="482" spans="1:53">
      <c r="A482" s="48" t="s">
        <v>72</v>
      </c>
      <c r="B482" s="48" t="s">
        <v>879</v>
      </c>
      <c r="C482" s="68">
        <v>8</v>
      </c>
      <c r="D482" s="83">
        <v>7</v>
      </c>
      <c r="E482" s="66">
        <f t="shared" si="44"/>
        <v>0.125</v>
      </c>
      <c r="AW482" s="77"/>
      <c r="AX482" s="58"/>
      <c r="AY482" s="43"/>
      <c r="AZ482" s="87"/>
      <c r="BA482" s="13"/>
    </row>
    <row r="483" spans="1:53">
      <c r="A483" s="48" t="s">
        <v>1452</v>
      </c>
      <c r="B483" s="48" t="s">
        <v>231</v>
      </c>
      <c r="C483" s="68">
        <v>206</v>
      </c>
      <c r="D483" s="83">
        <v>104</v>
      </c>
      <c r="E483" s="66">
        <f t="shared" si="44"/>
        <v>0.49514563106796117</v>
      </c>
      <c r="AW483" s="77"/>
      <c r="AX483" s="58"/>
      <c r="AY483" s="43"/>
      <c r="AZ483" s="87"/>
      <c r="BA483" s="13"/>
    </row>
    <row r="484" spans="1:53">
      <c r="A484" s="48" t="s">
        <v>64</v>
      </c>
      <c r="B484" s="48" t="s">
        <v>376</v>
      </c>
      <c r="C484" s="68">
        <v>94</v>
      </c>
      <c r="D484" s="83">
        <v>44</v>
      </c>
      <c r="E484" s="66">
        <f t="shared" si="44"/>
        <v>0.53191489361702127</v>
      </c>
      <c r="AW484" s="77"/>
      <c r="AX484" s="58"/>
      <c r="AY484" s="43"/>
      <c r="AZ484" s="87"/>
      <c r="BA484" s="13"/>
    </row>
    <row r="485" spans="1:53">
      <c r="A485" s="48" t="s">
        <v>58</v>
      </c>
      <c r="B485" s="48" t="s">
        <v>456</v>
      </c>
      <c r="C485" s="68">
        <v>69</v>
      </c>
      <c r="D485" s="83">
        <v>41</v>
      </c>
      <c r="E485" s="66">
        <f t="shared" si="44"/>
        <v>0.40579710144927539</v>
      </c>
      <c r="AW485" s="77"/>
      <c r="AX485" s="58"/>
      <c r="AY485" s="43"/>
      <c r="AZ485" s="87"/>
      <c r="BA485" s="13"/>
    </row>
    <row r="486" spans="1:53">
      <c r="A486" s="48" t="s">
        <v>64</v>
      </c>
      <c r="B486" s="48" t="s">
        <v>749</v>
      </c>
      <c r="C486" s="68">
        <v>21</v>
      </c>
      <c r="D486" s="83">
        <v>5</v>
      </c>
      <c r="E486" s="66">
        <f t="shared" si="44"/>
        <v>0.76190476190476186</v>
      </c>
      <c r="AW486" s="77"/>
      <c r="AX486" s="58"/>
      <c r="AY486" s="43"/>
      <c r="AZ486" s="87"/>
      <c r="BA486" s="13"/>
    </row>
    <row r="487" spans="1:53">
      <c r="A487" s="48" t="s">
        <v>1452</v>
      </c>
      <c r="B487" s="48" t="s">
        <v>216</v>
      </c>
      <c r="C487" s="68">
        <v>227</v>
      </c>
      <c r="D487" s="83">
        <v>118</v>
      </c>
      <c r="E487" s="66">
        <f t="shared" si="44"/>
        <v>0.48017621145374445</v>
      </c>
      <c r="AW487" s="77"/>
      <c r="AX487" s="58"/>
      <c r="AY487" s="43"/>
      <c r="AZ487" s="87"/>
      <c r="BA487" s="13"/>
    </row>
    <row r="488" spans="1:53">
      <c r="A488" s="48" t="s">
        <v>72</v>
      </c>
      <c r="B488" s="48" t="s">
        <v>662</v>
      </c>
      <c r="C488" s="68">
        <v>31</v>
      </c>
      <c r="D488" s="83">
        <v>12</v>
      </c>
      <c r="E488" s="66">
        <f t="shared" si="44"/>
        <v>0.61290322580645162</v>
      </c>
      <c r="AW488" s="77"/>
      <c r="AX488" s="58"/>
      <c r="AY488" s="43"/>
      <c r="AZ488" s="87"/>
      <c r="BA488" s="13"/>
    </row>
    <row r="489" spans="1:53">
      <c r="A489" s="48" t="s">
        <v>61</v>
      </c>
      <c r="B489" s="48" t="s">
        <v>531</v>
      </c>
      <c r="C489" s="68">
        <v>53</v>
      </c>
      <c r="D489" s="83">
        <v>14</v>
      </c>
      <c r="E489" s="66">
        <f t="shared" si="44"/>
        <v>0.73584905660377364</v>
      </c>
      <c r="AW489" s="77"/>
      <c r="AX489" s="58"/>
      <c r="AY489" s="43"/>
      <c r="AZ489" s="87"/>
      <c r="BA489" s="13"/>
    </row>
    <row r="490" spans="1:53">
      <c r="A490" s="48" t="s">
        <v>58</v>
      </c>
      <c r="B490" s="48" t="s">
        <v>335</v>
      </c>
      <c r="C490" s="68">
        <v>119</v>
      </c>
      <c r="D490" s="83">
        <v>79</v>
      </c>
      <c r="E490" s="66">
        <f t="shared" si="44"/>
        <v>0.33613445378151263</v>
      </c>
      <c r="AW490" s="77"/>
      <c r="AX490" s="58"/>
      <c r="AY490" s="43"/>
      <c r="AZ490" s="87"/>
      <c r="BA490" s="13"/>
    </row>
    <row r="491" spans="1:53">
      <c r="A491" s="48" t="s">
        <v>58</v>
      </c>
      <c r="B491" s="48" t="s">
        <v>273</v>
      </c>
      <c r="C491" s="68">
        <v>163</v>
      </c>
      <c r="D491" s="83">
        <v>95</v>
      </c>
      <c r="E491" s="66">
        <f t="shared" si="44"/>
        <v>0.41717791411042948</v>
      </c>
      <c r="AW491" s="77"/>
      <c r="AX491" s="58"/>
      <c r="AY491" s="43"/>
      <c r="AZ491" s="87"/>
      <c r="BA491" s="13"/>
    </row>
    <row r="492" spans="1:53">
      <c r="A492" s="48" t="s">
        <v>61</v>
      </c>
      <c r="B492" s="48" t="s">
        <v>891</v>
      </c>
      <c r="C492" s="68">
        <v>6</v>
      </c>
      <c r="D492" s="83">
        <v>12</v>
      </c>
      <c r="E492" s="66">
        <f t="shared" si="44"/>
        <v>-1</v>
      </c>
      <c r="AW492" s="77"/>
      <c r="AX492" s="58"/>
      <c r="AY492" s="43"/>
      <c r="AZ492" s="87"/>
      <c r="BA492" s="13"/>
    </row>
    <row r="493" spans="1:53">
      <c r="A493" s="48" t="s">
        <v>52</v>
      </c>
      <c r="B493" s="48" t="s">
        <v>513</v>
      </c>
      <c r="C493" s="68">
        <v>57</v>
      </c>
      <c r="D493" s="83">
        <v>35</v>
      </c>
      <c r="E493" s="66">
        <f t="shared" si="44"/>
        <v>0.38596491228070173</v>
      </c>
      <c r="AW493" s="77"/>
      <c r="AX493" s="58"/>
      <c r="AY493" s="43"/>
      <c r="AZ493" s="87"/>
      <c r="BA493" s="13"/>
    </row>
    <row r="494" spans="1:53">
      <c r="A494" s="48" t="s">
        <v>52</v>
      </c>
      <c r="B494" s="48" t="s">
        <v>695</v>
      </c>
      <c r="C494" s="68">
        <v>27</v>
      </c>
      <c r="D494" s="83">
        <v>19</v>
      </c>
      <c r="E494" s="66">
        <f t="shared" si="44"/>
        <v>0.29629629629629628</v>
      </c>
      <c r="AW494" s="77"/>
      <c r="AX494" s="58"/>
      <c r="AY494" s="43"/>
      <c r="AZ494" s="87"/>
      <c r="BA494" s="13"/>
    </row>
    <row r="495" spans="1:53">
      <c r="A495" s="48" t="s">
        <v>52</v>
      </c>
      <c r="B495" s="48" t="s">
        <v>880</v>
      </c>
      <c r="C495" s="68">
        <v>8</v>
      </c>
      <c r="D495" s="83">
        <v>6</v>
      </c>
      <c r="E495" s="66">
        <f t="shared" si="44"/>
        <v>0.25</v>
      </c>
      <c r="AW495" s="77"/>
      <c r="AX495" s="58"/>
      <c r="AY495" s="43"/>
      <c r="AZ495" s="87"/>
      <c r="BA495" s="13"/>
    </row>
    <row r="496" spans="1:53">
      <c r="A496" s="48" t="s">
        <v>72</v>
      </c>
      <c r="B496" s="48" t="s">
        <v>548</v>
      </c>
      <c r="C496" s="68">
        <v>50</v>
      </c>
      <c r="D496" s="83">
        <v>33</v>
      </c>
      <c r="E496" s="66">
        <f t="shared" si="44"/>
        <v>0.33999999999999997</v>
      </c>
      <c r="AW496" s="77"/>
      <c r="AX496" s="58"/>
      <c r="AY496" s="43"/>
      <c r="AZ496" s="87"/>
      <c r="BA496" s="13"/>
    </row>
    <row r="497" spans="1:53">
      <c r="A497" s="48" t="s">
        <v>61</v>
      </c>
      <c r="B497" s="48" t="s">
        <v>648</v>
      </c>
      <c r="C497" s="68">
        <v>33</v>
      </c>
      <c r="D497" s="83">
        <v>20</v>
      </c>
      <c r="E497" s="66">
        <f t="shared" si="44"/>
        <v>0.39393939393939392</v>
      </c>
      <c r="AW497" s="77"/>
      <c r="AX497" s="58"/>
      <c r="AY497" s="43"/>
      <c r="AZ497" s="87"/>
      <c r="BA497" s="13"/>
    </row>
    <row r="498" spans="1:53">
      <c r="A498" s="48" t="s">
        <v>56</v>
      </c>
      <c r="B498" s="48" t="s">
        <v>296</v>
      </c>
      <c r="C498" s="68">
        <v>143</v>
      </c>
      <c r="D498" s="83">
        <v>74</v>
      </c>
      <c r="E498" s="66">
        <f t="shared" si="44"/>
        <v>0.4825174825174825</v>
      </c>
      <c r="AW498" s="77"/>
      <c r="AX498" s="58"/>
      <c r="AY498" s="43"/>
      <c r="AZ498" s="87"/>
      <c r="BA498" s="13"/>
    </row>
    <row r="499" spans="1:53">
      <c r="A499" s="48" t="s">
        <v>61</v>
      </c>
      <c r="B499" s="48" t="s">
        <v>479</v>
      </c>
      <c r="C499" s="68">
        <v>64</v>
      </c>
      <c r="D499" s="83">
        <v>38</v>
      </c>
      <c r="E499" s="66">
        <f t="shared" si="44"/>
        <v>0.40625</v>
      </c>
      <c r="AW499" s="77"/>
      <c r="AX499" s="58"/>
      <c r="AY499" s="43"/>
      <c r="AZ499" s="87"/>
      <c r="BA499" s="13"/>
    </row>
    <row r="500" spans="1:53">
      <c r="A500" s="48" t="s">
        <v>72</v>
      </c>
      <c r="B500" s="48" t="s">
        <v>362</v>
      </c>
      <c r="C500" s="68">
        <v>105</v>
      </c>
      <c r="D500" s="83">
        <v>70</v>
      </c>
      <c r="E500" s="66">
        <f t="shared" si="44"/>
        <v>0.33333333333333337</v>
      </c>
      <c r="AW500" s="77"/>
      <c r="AX500" s="58"/>
      <c r="AY500" s="43"/>
      <c r="AZ500" s="87"/>
      <c r="BA500" s="13"/>
    </row>
    <row r="501" spans="1:53">
      <c r="A501" s="48" t="s">
        <v>56</v>
      </c>
      <c r="B501" s="48" t="s">
        <v>118</v>
      </c>
      <c r="C501" s="68">
        <v>630</v>
      </c>
      <c r="D501" s="83">
        <v>345</v>
      </c>
      <c r="E501" s="66">
        <f t="shared" si="44"/>
        <v>0.45238095238095233</v>
      </c>
      <c r="AW501" s="77"/>
      <c r="AX501" s="58"/>
      <c r="AY501" s="43"/>
      <c r="AZ501" s="87"/>
      <c r="BA501" s="13"/>
    </row>
    <row r="502" spans="1:53">
      <c r="A502" s="48" t="s">
        <v>1452</v>
      </c>
      <c r="B502" s="48" t="s">
        <v>435</v>
      </c>
      <c r="C502" s="68">
        <v>73</v>
      </c>
      <c r="D502" s="83">
        <v>23</v>
      </c>
      <c r="E502" s="66">
        <f t="shared" si="44"/>
        <v>0.68493150684931514</v>
      </c>
      <c r="AW502" s="77"/>
      <c r="AX502" s="58"/>
      <c r="AY502" s="43"/>
      <c r="AZ502" s="87"/>
      <c r="BA502" s="13"/>
    </row>
    <row r="503" spans="1:53">
      <c r="A503" s="48" t="s">
        <v>72</v>
      </c>
      <c r="B503" s="48" t="s">
        <v>240</v>
      </c>
      <c r="C503" s="68">
        <v>198</v>
      </c>
      <c r="D503" s="83">
        <v>138</v>
      </c>
      <c r="E503" s="66">
        <f t="shared" si="44"/>
        <v>0.30303030303030298</v>
      </c>
      <c r="AW503" s="77"/>
      <c r="AX503" s="58"/>
      <c r="AY503" s="88"/>
      <c r="AZ503" s="87"/>
      <c r="BA503" s="13"/>
    </row>
    <row r="504" spans="1:53">
      <c r="A504" s="48" t="s">
        <v>72</v>
      </c>
      <c r="B504" s="48" t="s">
        <v>143</v>
      </c>
      <c r="C504" s="68">
        <v>448</v>
      </c>
      <c r="D504" s="83">
        <v>259</v>
      </c>
      <c r="E504" s="66">
        <f t="shared" si="44"/>
        <v>0.421875</v>
      </c>
      <c r="AW504" s="77"/>
      <c r="AX504" s="58"/>
      <c r="AY504" s="43"/>
      <c r="AZ504" s="87"/>
      <c r="BA504" s="13"/>
    </row>
    <row r="505" spans="1:53">
      <c r="A505" s="48" t="s">
        <v>61</v>
      </c>
      <c r="B505" s="48" t="s">
        <v>62</v>
      </c>
      <c r="C505" s="65">
        <v>4271</v>
      </c>
      <c r="D505" s="83">
        <v>1763</v>
      </c>
      <c r="E505" s="66">
        <f t="shared" si="44"/>
        <v>0.58721610863966278</v>
      </c>
      <c r="AW505" s="77"/>
      <c r="AX505" s="58"/>
      <c r="AY505" s="43"/>
      <c r="AZ505" s="87"/>
      <c r="BA505" s="13"/>
    </row>
    <row r="506" spans="1:53">
      <c r="A506" s="48" t="s">
        <v>61</v>
      </c>
      <c r="B506" s="48" t="s">
        <v>833</v>
      </c>
      <c r="C506" s="68">
        <v>12</v>
      </c>
      <c r="D506" s="83">
        <v>7</v>
      </c>
      <c r="E506" s="66">
        <f t="shared" si="44"/>
        <v>0.41666666666666663</v>
      </c>
      <c r="AW506" s="77"/>
      <c r="AX506" s="58"/>
      <c r="AY506" s="43"/>
      <c r="AZ506" s="87"/>
      <c r="BA506" s="13"/>
    </row>
    <row r="507" spans="1:53">
      <c r="A507" s="48" t="s">
        <v>52</v>
      </c>
      <c r="B507" s="48" t="s">
        <v>441</v>
      </c>
      <c r="C507" s="68">
        <v>72</v>
      </c>
      <c r="D507" s="83">
        <v>37</v>
      </c>
      <c r="E507" s="66">
        <f t="shared" si="44"/>
        <v>0.48611111111111116</v>
      </c>
      <c r="AW507" s="77"/>
      <c r="AX507" s="58"/>
      <c r="AY507" s="43"/>
      <c r="AZ507" s="87"/>
      <c r="BA507" s="13"/>
    </row>
    <row r="508" spans="1:53">
      <c r="A508" s="48" t="s">
        <v>52</v>
      </c>
      <c r="B508" s="48" t="s">
        <v>898</v>
      </c>
      <c r="C508" s="68">
        <v>5</v>
      </c>
      <c r="D508" s="83">
        <v>4</v>
      </c>
      <c r="E508" s="66">
        <f t="shared" si="44"/>
        <v>0.19999999999999996</v>
      </c>
      <c r="AW508" s="77"/>
      <c r="AX508" s="58"/>
      <c r="AY508" s="43"/>
      <c r="AZ508" s="87"/>
      <c r="BA508" s="13"/>
    </row>
    <row r="509" spans="1:53">
      <c r="A509" s="48" t="s">
        <v>52</v>
      </c>
      <c r="B509" s="48" t="s">
        <v>639</v>
      </c>
      <c r="C509" s="68">
        <v>34</v>
      </c>
      <c r="D509" s="83">
        <v>31</v>
      </c>
      <c r="E509" s="66">
        <f t="shared" si="44"/>
        <v>8.8235294117647078E-2</v>
      </c>
      <c r="AW509" s="77"/>
      <c r="AX509" s="58"/>
      <c r="AY509" s="88"/>
      <c r="AZ509" s="87"/>
      <c r="BA509" s="13"/>
    </row>
    <row r="510" spans="1:53">
      <c r="A510" s="48" t="s">
        <v>72</v>
      </c>
      <c r="B510" s="48" t="s">
        <v>628</v>
      </c>
      <c r="C510" s="68">
        <v>35</v>
      </c>
      <c r="D510" s="83">
        <v>27</v>
      </c>
      <c r="E510" s="66">
        <f t="shared" si="44"/>
        <v>0.22857142857142854</v>
      </c>
      <c r="AW510" s="77"/>
      <c r="AX510" s="58"/>
      <c r="AY510" s="43"/>
      <c r="AZ510" s="87"/>
      <c r="BA510" s="13"/>
    </row>
    <row r="511" spans="1:53">
      <c r="A511" s="48" t="s">
        <v>58</v>
      </c>
      <c r="B511" s="48" t="s">
        <v>91</v>
      </c>
      <c r="C511" s="65">
        <v>1000</v>
      </c>
      <c r="D511" s="83">
        <v>424</v>
      </c>
      <c r="E511" s="66">
        <f t="shared" si="44"/>
        <v>0.57600000000000007</v>
      </c>
      <c r="AW511" s="77"/>
      <c r="AX511" s="58"/>
      <c r="AY511" s="43"/>
      <c r="AZ511" s="87"/>
      <c r="BA511" s="13"/>
    </row>
    <row r="512" spans="1:53">
      <c r="A512" s="48" t="s">
        <v>64</v>
      </c>
      <c r="B512" s="48" t="s">
        <v>297</v>
      </c>
      <c r="C512" s="68">
        <v>143</v>
      </c>
      <c r="D512" s="83">
        <v>76</v>
      </c>
      <c r="E512" s="66">
        <f t="shared" si="44"/>
        <v>0.46853146853146854</v>
      </c>
      <c r="AW512" s="77"/>
      <c r="AX512" s="58"/>
      <c r="AY512" s="43"/>
      <c r="AZ512" s="87"/>
      <c r="BA512" s="13"/>
    </row>
    <row r="513" spans="1:53">
      <c r="A513" s="48" t="s">
        <v>72</v>
      </c>
      <c r="B513" s="48" t="s">
        <v>167</v>
      </c>
      <c r="C513" s="68">
        <v>337</v>
      </c>
      <c r="D513" s="83">
        <v>195</v>
      </c>
      <c r="E513" s="66">
        <f t="shared" si="44"/>
        <v>0.42136498516320475</v>
      </c>
      <c r="AW513" s="77"/>
      <c r="AX513" s="58"/>
      <c r="AY513" s="43"/>
      <c r="AZ513" s="87"/>
      <c r="BA513" s="13"/>
    </row>
    <row r="514" spans="1:53">
      <c r="A514" s="48" t="s">
        <v>64</v>
      </c>
      <c r="B514" s="48" t="s">
        <v>861</v>
      </c>
      <c r="C514" s="68">
        <v>10</v>
      </c>
      <c r="D514" s="83">
        <v>4</v>
      </c>
      <c r="E514" s="66">
        <f t="shared" si="44"/>
        <v>0.6</v>
      </c>
      <c r="AW514" s="77"/>
      <c r="AX514" s="58"/>
      <c r="AY514" s="43"/>
      <c r="AZ514" s="87"/>
      <c r="BA514" s="13"/>
    </row>
    <row r="515" spans="1:53">
      <c r="A515" s="48" t="s">
        <v>1452</v>
      </c>
      <c r="B515" s="48" t="s">
        <v>112</v>
      </c>
      <c r="C515" s="68">
        <v>685</v>
      </c>
      <c r="D515" s="83">
        <v>358</v>
      </c>
      <c r="E515" s="66">
        <f t="shared" si="44"/>
        <v>0.47737226277372258</v>
      </c>
      <c r="AW515" s="77"/>
      <c r="AX515" s="58"/>
      <c r="AY515" s="43"/>
      <c r="AZ515" s="87"/>
      <c r="BA515" s="13"/>
    </row>
    <row r="516" spans="1:53">
      <c r="A516" s="48" t="s">
        <v>64</v>
      </c>
      <c r="B516" s="48" t="s">
        <v>686</v>
      </c>
      <c r="C516" s="68">
        <v>28</v>
      </c>
      <c r="D516" s="83">
        <v>11</v>
      </c>
      <c r="E516" s="66">
        <f t="shared" si="44"/>
        <v>0.60714285714285721</v>
      </c>
      <c r="AW516" s="77"/>
      <c r="AX516" s="58"/>
      <c r="AY516" s="43"/>
      <c r="AZ516" s="87"/>
      <c r="BA516" s="13"/>
    </row>
    <row r="517" spans="1:53">
      <c r="A517" s="48" t="s">
        <v>79</v>
      </c>
      <c r="B517" s="48" t="s">
        <v>620</v>
      </c>
      <c r="C517" s="68">
        <v>36</v>
      </c>
      <c r="D517" s="83">
        <v>21</v>
      </c>
      <c r="E517" s="66">
        <f t="shared" si="44"/>
        <v>0.41666666666666663</v>
      </c>
      <c r="AW517" s="77"/>
      <c r="AX517" s="58"/>
      <c r="AY517" s="43"/>
      <c r="AZ517" s="87"/>
      <c r="BA517" s="13"/>
    </row>
    <row r="518" spans="1:53">
      <c r="A518" s="48" t="s">
        <v>72</v>
      </c>
      <c r="B518" s="48" t="s">
        <v>540</v>
      </c>
      <c r="C518" s="68">
        <v>52</v>
      </c>
      <c r="D518" s="83">
        <v>36</v>
      </c>
      <c r="E518" s="66">
        <f t="shared" ref="E518:E581" si="45">1-(D518/C518)</f>
        <v>0.30769230769230771</v>
      </c>
      <c r="AW518" s="77"/>
      <c r="AX518" s="58"/>
      <c r="AY518" s="43"/>
      <c r="AZ518" s="87"/>
      <c r="BA518" s="13"/>
    </row>
    <row r="519" spans="1:53">
      <c r="A519" s="48" t="s">
        <v>52</v>
      </c>
      <c r="B519" s="48" t="s">
        <v>592</v>
      </c>
      <c r="C519" s="68">
        <v>42</v>
      </c>
      <c r="D519" s="83">
        <v>27</v>
      </c>
      <c r="E519" s="66">
        <f t="shared" si="45"/>
        <v>0.3571428571428571</v>
      </c>
      <c r="AW519" s="77"/>
      <c r="AX519" s="58"/>
      <c r="AY519" s="43"/>
      <c r="AZ519" s="87"/>
      <c r="BA519" s="13"/>
    </row>
    <row r="520" spans="1:53">
      <c r="A520" s="48" t="s">
        <v>72</v>
      </c>
      <c r="B520" s="48" t="s">
        <v>142</v>
      </c>
      <c r="C520" s="68">
        <v>454</v>
      </c>
      <c r="D520" s="83">
        <v>278</v>
      </c>
      <c r="E520" s="66">
        <f t="shared" si="45"/>
        <v>0.38766519823788548</v>
      </c>
      <c r="AW520" s="77"/>
      <c r="AX520" s="58"/>
      <c r="AY520" s="43"/>
      <c r="AZ520" s="87"/>
      <c r="BA520" s="13"/>
    </row>
    <row r="521" spans="1:53">
      <c r="A521" s="48" t="s">
        <v>61</v>
      </c>
      <c r="B521" s="48" t="s">
        <v>737</v>
      </c>
      <c r="C521" s="68">
        <v>22</v>
      </c>
      <c r="D521" s="83">
        <v>15</v>
      </c>
      <c r="E521" s="66">
        <f t="shared" si="45"/>
        <v>0.31818181818181823</v>
      </c>
      <c r="AW521" s="77"/>
      <c r="AX521" s="58"/>
      <c r="AY521" s="43"/>
      <c r="AZ521" s="87"/>
      <c r="BA521" s="13"/>
    </row>
    <row r="522" spans="1:53">
      <c r="A522" s="48" t="s">
        <v>64</v>
      </c>
      <c r="B522" s="48" t="s">
        <v>738</v>
      </c>
      <c r="C522" s="68">
        <v>22</v>
      </c>
      <c r="D522" s="83">
        <v>13</v>
      </c>
      <c r="E522" s="66">
        <f t="shared" si="45"/>
        <v>0.40909090909090906</v>
      </c>
      <c r="AW522" s="77"/>
      <c r="AX522" s="58"/>
      <c r="AY522" s="43"/>
      <c r="AZ522" s="87"/>
      <c r="BA522" s="13"/>
    </row>
    <row r="523" spans="1:53">
      <c r="A523" s="48" t="s">
        <v>64</v>
      </c>
      <c r="B523" s="48" t="s">
        <v>283</v>
      </c>
      <c r="C523" s="68">
        <v>153</v>
      </c>
      <c r="D523" s="83">
        <v>68</v>
      </c>
      <c r="E523" s="66">
        <f t="shared" si="45"/>
        <v>0.55555555555555558</v>
      </c>
      <c r="AW523" s="77"/>
      <c r="AX523" s="58"/>
      <c r="AY523" s="43"/>
      <c r="AZ523" s="87"/>
      <c r="BA523" s="13"/>
    </row>
    <row r="524" spans="1:53">
      <c r="A524" s="48" t="s">
        <v>52</v>
      </c>
      <c r="B524" s="48" t="s">
        <v>104</v>
      </c>
      <c r="C524" s="68">
        <v>840</v>
      </c>
      <c r="D524" s="83">
        <v>229</v>
      </c>
      <c r="E524" s="66">
        <f t="shared" si="45"/>
        <v>0.72738095238095246</v>
      </c>
      <c r="AW524" s="77"/>
      <c r="AX524" s="58"/>
      <c r="AY524" s="43"/>
      <c r="AZ524" s="87"/>
      <c r="BA524" s="13"/>
    </row>
    <row r="525" spans="1:53">
      <c r="A525" s="48" t="s">
        <v>64</v>
      </c>
      <c r="B525" s="48" t="s">
        <v>808</v>
      </c>
      <c r="C525" s="68">
        <v>15</v>
      </c>
      <c r="D525" s="83">
        <v>9</v>
      </c>
      <c r="E525" s="66">
        <f t="shared" si="45"/>
        <v>0.4</v>
      </c>
      <c r="AW525" s="77"/>
      <c r="AX525" s="58"/>
      <c r="AY525" s="43"/>
      <c r="AZ525" s="87"/>
      <c r="BA525" s="13"/>
    </row>
    <row r="526" spans="1:53">
      <c r="A526" s="48" t="s">
        <v>56</v>
      </c>
      <c r="B526" s="48" t="s">
        <v>246</v>
      </c>
      <c r="C526" s="68">
        <v>189</v>
      </c>
      <c r="D526" s="83">
        <v>91</v>
      </c>
      <c r="E526" s="66">
        <f t="shared" si="45"/>
        <v>0.5185185185185186</v>
      </c>
      <c r="AW526" s="77"/>
      <c r="AX526" s="58"/>
      <c r="AY526" s="43"/>
      <c r="AZ526" s="87"/>
      <c r="BA526" s="13"/>
    </row>
    <row r="527" spans="1:53">
      <c r="A527" s="48" t="s">
        <v>61</v>
      </c>
      <c r="B527" s="48" t="s">
        <v>593</v>
      </c>
      <c r="C527" s="68">
        <v>42</v>
      </c>
      <c r="D527" s="83">
        <v>17</v>
      </c>
      <c r="E527" s="66">
        <f t="shared" si="45"/>
        <v>0.59523809523809523</v>
      </c>
      <c r="AW527" s="77"/>
      <c r="AX527" s="58"/>
      <c r="AY527" s="43"/>
      <c r="AZ527" s="87"/>
      <c r="BA527" s="13"/>
    </row>
    <row r="528" spans="1:53">
      <c r="A528" s="48" t="s">
        <v>72</v>
      </c>
      <c r="B528" s="48" t="s">
        <v>219</v>
      </c>
      <c r="C528" s="68">
        <v>224</v>
      </c>
      <c r="D528" s="83">
        <v>127</v>
      </c>
      <c r="E528" s="66">
        <f t="shared" si="45"/>
        <v>0.4330357142857143</v>
      </c>
      <c r="AW528" s="77"/>
      <c r="AX528" s="58"/>
      <c r="AY528" s="43"/>
      <c r="AZ528" s="87"/>
      <c r="BA528" s="13"/>
    </row>
    <row r="529" spans="1:53">
      <c r="A529" s="48" t="s">
        <v>52</v>
      </c>
      <c r="B529" s="48" t="s">
        <v>115</v>
      </c>
      <c r="C529" s="68">
        <v>650</v>
      </c>
      <c r="D529" s="83">
        <v>344</v>
      </c>
      <c r="E529" s="66">
        <f t="shared" si="45"/>
        <v>0.47076923076923072</v>
      </c>
      <c r="AW529" s="77"/>
      <c r="AX529" s="58"/>
      <c r="AY529" s="43"/>
      <c r="AZ529" s="87"/>
      <c r="BA529" s="13"/>
    </row>
    <row r="530" spans="1:53">
      <c r="A530" s="48" t="s">
        <v>52</v>
      </c>
      <c r="B530" s="48" t="s">
        <v>486</v>
      </c>
      <c r="C530" s="68">
        <v>63</v>
      </c>
      <c r="D530" s="83">
        <v>46</v>
      </c>
      <c r="E530" s="66">
        <f t="shared" si="45"/>
        <v>0.26984126984126988</v>
      </c>
      <c r="AW530" s="77"/>
      <c r="AX530" s="58"/>
      <c r="AY530" s="43"/>
      <c r="AZ530" s="87"/>
      <c r="BA530" s="13"/>
    </row>
    <row r="531" spans="1:53">
      <c r="A531" s="48" t="s">
        <v>1452</v>
      </c>
      <c r="B531" s="48" t="s">
        <v>299</v>
      </c>
      <c r="C531" s="68">
        <v>139</v>
      </c>
      <c r="D531" s="83">
        <v>79</v>
      </c>
      <c r="E531" s="66">
        <f t="shared" si="45"/>
        <v>0.43165467625899279</v>
      </c>
      <c r="AW531" s="77"/>
      <c r="AX531" s="58"/>
      <c r="AY531" s="43"/>
      <c r="AZ531" s="87"/>
      <c r="BA531" s="13"/>
    </row>
    <row r="532" spans="1:53">
      <c r="A532" s="48" t="s">
        <v>1452</v>
      </c>
      <c r="B532" s="48" t="s">
        <v>461</v>
      </c>
      <c r="C532" s="68">
        <v>68</v>
      </c>
      <c r="D532" s="83">
        <v>23</v>
      </c>
      <c r="E532" s="66">
        <f t="shared" si="45"/>
        <v>0.66176470588235292</v>
      </c>
      <c r="AW532" s="77"/>
      <c r="AX532" s="58"/>
      <c r="AY532" s="43"/>
      <c r="AZ532" s="87"/>
      <c r="BA532" s="13"/>
    </row>
    <row r="533" spans="1:53">
      <c r="A533" s="48" t="s">
        <v>61</v>
      </c>
      <c r="B533" s="48" t="s">
        <v>809</v>
      </c>
      <c r="C533" s="68">
        <v>15</v>
      </c>
      <c r="D533" s="83">
        <v>4</v>
      </c>
      <c r="E533" s="66">
        <f t="shared" si="45"/>
        <v>0.73333333333333339</v>
      </c>
      <c r="AW533" s="77"/>
      <c r="AX533" s="58"/>
      <c r="AY533" s="43"/>
      <c r="AZ533" s="87"/>
      <c r="BA533" s="13"/>
    </row>
    <row r="534" spans="1:53">
      <c r="A534" s="48" t="s">
        <v>58</v>
      </c>
      <c r="B534" s="48" t="s">
        <v>767</v>
      </c>
      <c r="C534" s="68">
        <v>19</v>
      </c>
      <c r="D534" s="83">
        <v>9</v>
      </c>
      <c r="E534" s="66">
        <f t="shared" si="45"/>
        <v>0.52631578947368429</v>
      </c>
      <c r="AW534" s="77"/>
      <c r="AX534" s="58"/>
      <c r="AY534" s="43"/>
      <c r="AZ534" s="87"/>
      <c r="BA534" s="13"/>
    </row>
    <row r="535" spans="1:53">
      <c r="A535" s="48" t="s">
        <v>61</v>
      </c>
      <c r="B535" s="48" t="s">
        <v>884</v>
      </c>
      <c r="C535" s="68">
        <v>7</v>
      </c>
      <c r="D535" s="83">
        <v>5</v>
      </c>
      <c r="E535" s="66">
        <f t="shared" si="45"/>
        <v>0.2857142857142857</v>
      </c>
      <c r="AW535" s="77"/>
      <c r="AX535" s="58"/>
      <c r="AY535" s="43"/>
      <c r="AZ535" s="87"/>
      <c r="BA535" s="13"/>
    </row>
    <row r="536" spans="1:53">
      <c r="A536" s="48" t="s">
        <v>72</v>
      </c>
      <c r="B536" s="48" t="s">
        <v>784</v>
      </c>
      <c r="C536" s="68">
        <v>18</v>
      </c>
      <c r="D536" s="83">
        <v>7</v>
      </c>
      <c r="E536" s="66">
        <f t="shared" si="45"/>
        <v>0.61111111111111116</v>
      </c>
      <c r="AW536" s="77"/>
      <c r="AX536" s="58"/>
      <c r="AY536" s="43"/>
      <c r="AZ536" s="87"/>
      <c r="BA536" s="13"/>
    </row>
    <row r="537" spans="1:53">
      <c r="A537" s="48" t="s">
        <v>72</v>
      </c>
      <c r="B537" s="48" t="s">
        <v>168</v>
      </c>
      <c r="C537" s="68">
        <v>329</v>
      </c>
      <c r="D537" s="83">
        <v>199</v>
      </c>
      <c r="E537" s="66">
        <f t="shared" si="45"/>
        <v>0.39513677811550152</v>
      </c>
      <c r="AW537" s="77"/>
      <c r="AX537" s="58"/>
      <c r="AY537" s="43"/>
      <c r="AZ537" s="87"/>
      <c r="BA537" s="13"/>
    </row>
    <row r="538" spans="1:53">
      <c r="A538" s="48" t="s">
        <v>58</v>
      </c>
      <c r="B538" s="48" t="s">
        <v>696</v>
      </c>
      <c r="C538" s="68">
        <v>27</v>
      </c>
      <c r="D538" s="83">
        <v>20</v>
      </c>
      <c r="E538" s="66">
        <f t="shared" si="45"/>
        <v>0.2592592592592593</v>
      </c>
      <c r="AW538" s="77"/>
      <c r="AX538" s="58"/>
      <c r="AY538" s="43"/>
      <c r="AZ538" s="87"/>
      <c r="BA538" s="13"/>
    </row>
    <row r="539" spans="1:53">
      <c r="A539" s="48" t="s">
        <v>52</v>
      </c>
      <c r="B539" s="48" t="s">
        <v>870</v>
      </c>
      <c r="C539" s="68">
        <v>9</v>
      </c>
      <c r="D539" s="83">
        <v>5</v>
      </c>
      <c r="E539" s="66">
        <f t="shared" si="45"/>
        <v>0.44444444444444442</v>
      </c>
      <c r="AW539" s="77"/>
      <c r="AX539" s="58"/>
      <c r="AY539" s="43"/>
      <c r="AZ539" s="87"/>
      <c r="BA539" s="13"/>
    </row>
    <row r="540" spans="1:53">
      <c r="A540" s="48" t="s">
        <v>58</v>
      </c>
      <c r="B540" s="48" t="s">
        <v>480</v>
      </c>
      <c r="C540" s="68">
        <v>64</v>
      </c>
      <c r="D540" s="83">
        <v>38</v>
      </c>
      <c r="E540" s="66">
        <f t="shared" si="45"/>
        <v>0.40625</v>
      </c>
      <c r="AW540" s="77"/>
      <c r="AX540" s="58"/>
      <c r="AY540" s="43"/>
      <c r="AZ540" s="87"/>
      <c r="BA540" s="13"/>
    </row>
    <row r="541" spans="1:53">
      <c r="A541" s="48" t="s">
        <v>58</v>
      </c>
      <c r="B541" s="48" t="s">
        <v>640</v>
      </c>
      <c r="C541" s="68">
        <v>34</v>
      </c>
      <c r="D541" s="83">
        <v>15</v>
      </c>
      <c r="E541" s="66">
        <f t="shared" si="45"/>
        <v>0.55882352941176472</v>
      </c>
      <c r="AW541" s="77"/>
      <c r="AX541" s="58"/>
      <c r="AY541" s="43"/>
      <c r="AZ541" s="87"/>
      <c r="BA541" s="13"/>
    </row>
    <row r="542" spans="1:53">
      <c r="A542" s="48" t="s">
        <v>52</v>
      </c>
      <c r="B542" s="48" t="s">
        <v>162</v>
      </c>
      <c r="C542" s="68">
        <v>355</v>
      </c>
      <c r="D542" s="83">
        <v>143</v>
      </c>
      <c r="E542" s="66">
        <f t="shared" si="45"/>
        <v>0.59718309859154928</v>
      </c>
      <c r="AW542" s="77"/>
      <c r="AX542" s="58"/>
      <c r="AY542" s="43"/>
      <c r="AZ542" s="87"/>
      <c r="BA542" s="13"/>
    </row>
    <row r="543" spans="1:53">
      <c r="A543" s="48" t="s">
        <v>72</v>
      </c>
      <c r="B543" s="48" t="s">
        <v>173</v>
      </c>
      <c r="C543" s="68">
        <v>311</v>
      </c>
      <c r="D543" s="83">
        <v>169</v>
      </c>
      <c r="E543" s="66">
        <f t="shared" si="45"/>
        <v>0.45659163987138263</v>
      </c>
      <c r="AW543" s="77"/>
      <c r="AX543" s="58"/>
      <c r="AY543" s="43"/>
      <c r="AZ543" s="87"/>
      <c r="BA543" s="13"/>
    </row>
    <row r="544" spans="1:53">
      <c r="A544" s="48" t="s">
        <v>52</v>
      </c>
      <c r="B544" s="48" t="s">
        <v>96</v>
      </c>
      <c r="C544" s="68">
        <v>931</v>
      </c>
      <c r="D544" s="83">
        <v>443</v>
      </c>
      <c r="E544" s="66">
        <f t="shared" si="45"/>
        <v>0.52416756176154666</v>
      </c>
      <c r="AW544" s="77"/>
      <c r="AX544" s="58"/>
      <c r="AY544" s="43"/>
      <c r="AZ544" s="87"/>
      <c r="BA544" s="13"/>
    </row>
    <row r="545" spans="1:53">
      <c r="A545" s="48" t="s">
        <v>1452</v>
      </c>
      <c r="B545" s="48" t="s">
        <v>516</v>
      </c>
      <c r="C545" s="68">
        <v>56</v>
      </c>
      <c r="D545" s="83">
        <v>25</v>
      </c>
      <c r="E545" s="66">
        <f t="shared" si="45"/>
        <v>0.5535714285714286</v>
      </c>
      <c r="AW545" s="77"/>
      <c r="AX545" s="58"/>
      <c r="AY545" s="43"/>
      <c r="AZ545" s="87"/>
      <c r="BA545" s="13"/>
    </row>
    <row r="546" spans="1:53">
      <c r="A546" s="48" t="s">
        <v>61</v>
      </c>
      <c r="B546" s="48" t="s">
        <v>810</v>
      </c>
      <c r="C546" s="68">
        <v>15</v>
      </c>
      <c r="D546" s="83">
        <v>6</v>
      </c>
      <c r="E546" s="66">
        <f t="shared" si="45"/>
        <v>0.6</v>
      </c>
      <c r="AW546" s="77"/>
      <c r="AX546" s="58"/>
      <c r="AY546" s="43"/>
      <c r="AZ546" s="87"/>
      <c r="BA546" s="13"/>
    </row>
    <row r="547" spans="1:53">
      <c r="A547" s="48" t="s">
        <v>1452</v>
      </c>
      <c r="B547" s="48" t="s">
        <v>343</v>
      </c>
      <c r="C547" s="68">
        <v>114</v>
      </c>
      <c r="D547" s="83">
        <v>58</v>
      </c>
      <c r="E547" s="66">
        <f t="shared" si="45"/>
        <v>0.49122807017543857</v>
      </c>
      <c r="AW547" s="77"/>
      <c r="AX547" s="58"/>
      <c r="AY547" s="43"/>
      <c r="AZ547" s="87"/>
      <c r="BA547" s="13"/>
    </row>
    <row r="548" spans="1:53">
      <c r="A548" s="48" t="s">
        <v>61</v>
      </c>
      <c r="B548" s="48" t="s">
        <v>881</v>
      </c>
      <c r="C548" s="68">
        <v>8</v>
      </c>
      <c r="D548" s="83">
        <v>5</v>
      </c>
      <c r="E548" s="66">
        <f t="shared" si="45"/>
        <v>0.375</v>
      </c>
      <c r="AW548" s="77"/>
      <c r="AX548" s="58"/>
      <c r="AY548" s="43"/>
      <c r="AZ548" s="87"/>
      <c r="BA548" s="13"/>
    </row>
    <row r="549" spans="1:53">
      <c r="A549" s="48" t="s">
        <v>52</v>
      </c>
      <c r="B549" s="48" t="s">
        <v>532</v>
      </c>
      <c r="C549" s="68">
        <v>53</v>
      </c>
      <c r="D549" s="83">
        <v>24</v>
      </c>
      <c r="E549" s="66">
        <f t="shared" si="45"/>
        <v>0.54716981132075471</v>
      </c>
      <c r="AW549" s="77"/>
      <c r="AX549" s="58"/>
      <c r="AY549" s="43"/>
      <c r="AZ549" s="87"/>
      <c r="BA549" s="13"/>
    </row>
    <row r="550" spans="1:53">
      <c r="A550" s="48" t="s">
        <v>72</v>
      </c>
      <c r="B550" s="48" t="s">
        <v>340</v>
      </c>
      <c r="C550" s="68">
        <v>117</v>
      </c>
      <c r="D550" s="83">
        <v>76</v>
      </c>
      <c r="E550" s="66">
        <f t="shared" si="45"/>
        <v>0.3504273504273504</v>
      </c>
      <c r="AW550" s="77"/>
      <c r="AX550" s="58"/>
      <c r="AY550" s="43"/>
      <c r="AZ550" s="87"/>
      <c r="BA550" s="13"/>
    </row>
    <row r="551" spans="1:53">
      <c r="A551" s="48" t="s">
        <v>58</v>
      </c>
      <c r="B551" s="48" t="s">
        <v>727</v>
      </c>
      <c r="C551" s="68">
        <v>23</v>
      </c>
      <c r="D551" s="83">
        <v>12</v>
      </c>
      <c r="E551" s="66">
        <f t="shared" si="45"/>
        <v>0.47826086956521741</v>
      </c>
      <c r="AW551" s="77"/>
      <c r="AX551" s="58"/>
      <c r="AY551" s="43"/>
      <c r="AZ551" s="87"/>
      <c r="BA551" s="13"/>
    </row>
    <row r="552" spans="1:53">
      <c r="A552" s="48" t="s">
        <v>58</v>
      </c>
      <c r="B552" s="48" t="s">
        <v>641</v>
      </c>
      <c r="C552" s="68">
        <v>34</v>
      </c>
      <c r="D552" s="83">
        <v>23</v>
      </c>
      <c r="E552" s="66">
        <f t="shared" si="45"/>
        <v>0.32352941176470584</v>
      </c>
      <c r="AW552" s="77"/>
      <c r="AX552" s="58"/>
      <c r="AY552" s="43"/>
      <c r="AZ552" s="87"/>
      <c r="BA552" s="13"/>
    </row>
    <row r="553" spans="1:53">
      <c r="A553" s="48" t="s">
        <v>1452</v>
      </c>
      <c r="B553" s="48" t="s">
        <v>721</v>
      </c>
      <c r="C553" s="68">
        <v>24</v>
      </c>
      <c r="D553" s="83">
        <v>13</v>
      </c>
      <c r="E553" s="66">
        <f t="shared" si="45"/>
        <v>0.45833333333333337</v>
      </c>
      <c r="AW553" s="77"/>
      <c r="AX553" s="58"/>
      <c r="AY553" s="43"/>
      <c r="AZ553" s="87"/>
      <c r="BA553" s="13"/>
    </row>
    <row r="554" spans="1:53">
      <c r="A554" s="48" t="s">
        <v>52</v>
      </c>
      <c r="B554" s="48" t="s">
        <v>255</v>
      </c>
      <c r="C554" s="68">
        <v>184</v>
      </c>
      <c r="D554" s="83">
        <v>105</v>
      </c>
      <c r="E554" s="66">
        <f t="shared" si="45"/>
        <v>0.42934782608695654</v>
      </c>
      <c r="AW554" s="77"/>
      <c r="AX554" s="58"/>
      <c r="AY554" s="88"/>
      <c r="AZ554" s="87"/>
      <c r="BA554" s="13"/>
    </row>
    <row r="555" spans="1:53">
      <c r="A555" s="48" t="s">
        <v>52</v>
      </c>
      <c r="B555" s="48" t="s">
        <v>109</v>
      </c>
      <c r="C555" s="68">
        <v>719</v>
      </c>
      <c r="D555" s="83">
        <v>372</v>
      </c>
      <c r="E555" s="66">
        <f t="shared" si="45"/>
        <v>0.48261474269819193</v>
      </c>
      <c r="AW555" s="77"/>
      <c r="AX555" s="58"/>
      <c r="AY555" s="43"/>
      <c r="AZ555" s="87"/>
      <c r="BA555" s="13"/>
    </row>
    <row r="556" spans="1:53">
      <c r="A556" s="48" t="s">
        <v>79</v>
      </c>
      <c r="B556" s="48" t="s">
        <v>80</v>
      </c>
      <c r="C556" s="65">
        <v>1439</v>
      </c>
      <c r="D556" s="83">
        <v>705</v>
      </c>
      <c r="E556" s="66">
        <f t="shared" si="45"/>
        <v>0.51007644197359281</v>
      </c>
      <c r="AW556" s="77"/>
      <c r="AX556" s="58"/>
      <c r="AY556" s="43"/>
      <c r="AZ556" s="87"/>
      <c r="BA556" s="13"/>
    </row>
    <row r="557" spans="1:53">
      <c r="A557" s="48" t="s">
        <v>72</v>
      </c>
      <c r="B557" s="48" t="s">
        <v>209</v>
      </c>
      <c r="C557" s="68">
        <v>244</v>
      </c>
      <c r="D557" s="83">
        <v>126</v>
      </c>
      <c r="E557" s="66">
        <f t="shared" si="45"/>
        <v>0.48360655737704916</v>
      </c>
      <c r="AW557" s="77"/>
      <c r="AX557" s="58"/>
      <c r="AY557" s="43"/>
      <c r="AZ557" s="87"/>
      <c r="BA557" s="13"/>
    </row>
    <row r="558" spans="1:53">
      <c r="A558" s="48" t="s">
        <v>72</v>
      </c>
      <c r="B558" s="48" t="s">
        <v>187</v>
      </c>
      <c r="C558" s="68">
        <v>286</v>
      </c>
      <c r="D558" s="83">
        <v>161</v>
      </c>
      <c r="E558" s="66">
        <f t="shared" si="45"/>
        <v>0.43706293706293708</v>
      </c>
      <c r="AW558" s="77"/>
      <c r="AX558" s="58"/>
      <c r="AY558" s="43"/>
      <c r="AZ558" s="87"/>
      <c r="BA558" s="13"/>
    </row>
    <row r="559" spans="1:53">
      <c r="A559" s="48" t="s">
        <v>52</v>
      </c>
      <c r="B559" s="48" t="s">
        <v>278</v>
      </c>
      <c r="C559" s="68">
        <v>157</v>
      </c>
      <c r="D559" s="83">
        <v>83</v>
      </c>
      <c r="E559" s="66">
        <f t="shared" si="45"/>
        <v>0.4713375796178344</v>
      </c>
      <c r="AW559" s="77"/>
      <c r="AX559" s="58"/>
      <c r="AY559" s="43"/>
      <c r="AZ559" s="87"/>
      <c r="BA559" s="13"/>
    </row>
    <row r="560" spans="1:53">
      <c r="A560" s="48" t="s">
        <v>72</v>
      </c>
      <c r="B560" s="48" t="s">
        <v>288</v>
      </c>
      <c r="C560" s="68">
        <v>149</v>
      </c>
      <c r="D560" s="83">
        <v>73</v>
      </c>
      <c r="E560" s="66">
        <f t="shared" si="45"/>
        <v>0.51006711409395966</v>
      </c>
      <c r="AW560" s="77"/>
      <c r="AX560" s="58"/>
      <c r="AY560" s="43"/>
      <c r="AZ560" s="87"/>
      <c r="BA560" s="13"/>
    </row>
    <row r="561" spans="1:53">
      <c r="A561" s="48" t="s">
        <v>72</v>
      </c>
      <c r="B561" s="48" t="s">
        <v>649</v>
      </c>
      <c r="C561" s="68">
        <v>33</v>
      </c>
      <c r="D561" s="83">
        <v>19</v>
      </c>
      <c r="E561" s="66">
        <f t="shared" si="45"/>
        <v>0.4242424242424242</v>
      </c>
      <c r="AW561" s="77"/>
      <c r="AX561" s="58"/>
      <c r="AY561" s="43"/>
      <c r="AZ561" s="87"/>
      <c r="BA561" s="13"/>
    </row>
    <row r="562" spans="1:53">
      <c r="A562" s="48" t="s">
        <v>72</v>
      </c>
      <c r="B562" s="48" t="s">
        <v>871</v>
      </c>
      <c r="C562" s="68">
        <v>9</v>
      </c>
      <c r="D562" s="83">
        <v>3</v>
      </c>
      <c r="E562" s="66">
        <f t="shared" si="45"/>
        <v>0.66666666666666674</v>
      </c>
      <c r="AW562" s="77"/>
      <c r="AX562" s="58"/>
      <c r="AY562" s="88"/>
      <c r="AZ562" s="87"/>
      <c r="BA562" s="13"/>
    </row>
    <row r="563" spans="1:53">
      <c r="A563" s="48" t="s">
        <v>52</v>
      </c>
      <c r="B563" s="48" t="s">
        <v>902</v>
      </c>
      <c r="C563" s="68">
        <v>4</v>
      </c>
      <c r="D563" s="83">
        <v>4</v>
      </c>
      <c r="E563" s="66">
        <f t="shared" si="45"/>
        <v>0</v>
      </c>
      <c r="AW563" s="77"/>
      <c r="AX563" s="58"/>
      <c r="AY563" s="43"/>
      <c r="AZ563" s="87"/>
      <c r="BA563" s="13"/>
    </row>
    <row r="564" spans="1:53">
      <c r="A564" s="48" t="s">
        <v>72</v>
      </c>
      <c r="B564" s="48" t="s">
        <v>83</v>
      </c>
      <c r="C564" s="65">
        <v>1253</v>
      </c>
      <c r="D564" s="83">
        <v>605</v>
      </c>
      <c r="E564" s="66">
        <f t="shared" si="45"/>
        <v>0.51715881883479642</v>
      </c>
      <c r="AW564" s="77"/>
      <c r="AX564" s="58"/>
      <c r="AY564" s="88"/>
      <c r="AZ564" s="87"/>
      <c r="BA564" s="13"/>
    </row>
    <row r="565" spans="1:53">
      <c r="A565" s="48" t="s">
        <v>61</v>
      </c>
      <c r="B565" s="48" t="s">
        <v>885</v>
      </c>
      <c r="C565" s="68">
        <v>7</v>
      </c>
      <c r="D565" s="83">
        <v>3</v>
      </c>
      <c r="E565" s="66">
        <f t="shared" si="45"/>
        <v>0.5714285714285714</v>
      </c>
      <c r="AW565" s="77"/>
      <c r="AX565" s="58"/>
      <c r="AY565" s="43"/>
      <c r="AZ565" s="87"/>
      <c r="BA565" s="13"/>
    </row>
    <row r="566" spans="1:53">
      <c r="A566" s="48" t="s">
        <v>56</v>
      </c>
      <c r="B566" s="48" t="s">
        <v>77</v>
      </c>
      <c r="C566" s="65">
        <v>1499</v>
      </c>
      <c r="D566" s="83">
        <v>813</v>
      </c>
      <c r="E566" s="66">
        <f t="shared" si="45"/>
        <v>0.45763842561707802</v>
      </c>
      <c r="AW566" s="77"/>
      <c r="AX566" s="58"/>
      <c r="AY566" s="43"/>
      <c r="AZ566" s="87"/>
      <c r="BA566" s="13"/>
    </row>
    <row r="567" spans="1:53">
      <c r="A567" s="48" t="s">
        <v>56</v>
      </c>
      <c r="B567" s="48" t="s">
        <v>122</v>
      </c>
      <c r="C567" s="68">
        <v>594</v>
      </c>
      <c r="D567" s="83">
        <v>280</v>
      </c>
      <c r="E567" s="66">
        <f t="shared" si="45"/>
        <v>0.52861952861952854</v>
      </c>
      <c r="AW567" s="77"/>
      <c r="AX567" s="58"/>
      <c r="AY567" s="43"/>
      <c r="AZ567" s="87"/>
      <c r="BA567" s="13"/>
    </row>
    <row r="568" spans="1:53">
      <c r="A568" s="48" t="s">
        <v>58</v>
      </c>
      <c r="B568" s="48" t="s">
        <v>420</v>
      </c>
      <c r="C568" s="68">
        <v>78</v>
      </c>
      <c r="D568" s="83">
        <v>37</v>
      </c>
      <c r="E568" s="66">
        <f t="shared" si="45"/>
        <v>0.52564102564102566</v>
      </c>
      <c r="AW568" s="77"/>
      <c r="AX568" s="58"/>
      <c r="AY568" s="43"/>
      <c r="AZ568" s="87"/>
      <c r="BA568" s="13"/>
    </row>
    <row r="569" spans="1:53">
      <c r="A569" s="48" t="s">
        <v>58</v>
      </c>
      <c r="B569" s="48" t="s">
        <v>650</v>
      </c>
      <c r="C569" s="68">
        <v>33</v>
      </c>
      <c r="D569" s="83">
        <v>20</v>
      </c>
      <c r="E569" s="66">
        <f t="shared" si="45"/>
        <v>0.39393939393939392</v>
      </c>
      <c r="AW569" s="77"/>
      <c r="AX569" s="58"/>
      <c r="AY569" s="43"/>
      <c r="AZ569" s="87"/>
      <c r="BA569" s="13"/>
    </row>
    <row r="570" spans="1:53">
      <c r="A570" s="48" t="s">
        <v>64</v>
      </c>
      <c r="B570" s="48" t="s">
        <v>817</v>
      </c>
      <c r="C570" s="68">
        <v>14</v>
      </c>
      <c r="D570" s="83">
        <v>16</v>
      </c>
      <c r="E570" s="66">
        <f t="shared" si="45"/>
        <v>-0.14285714285714279</v>
      </c>
      <c r="AW570" s="77"/>
      <c r="AX570" s="58"/>
      <c r="AY570" s="43"/>
      <c r="AZ570" s="87"/>
      <c r="BA570" s="13"/>
    </row>
    <row r="571" spans="1:53">
      <c r="A571" s="48" t="s">
        <v>1452</v>
      </c>
      <c r="B571" s="48" t="s">
        <v>301</v>
      </c>
      <c r="C571" s="68">
        <v>138</v>
      </c>
      <c r="D571" s="83">
        <v>80</v>
      </c>
      <c r="E571" s="66">
        <f t="shared" si="45"/>
        <v>0.42028985507246375</v>
      </c>
      <c r="AW571" s="77"/>
      <c r="AX571" s="58"/>
      <c r="AY571" s="43"/>
      <c r="AZ571" s="87"/>
      <c r="BA571" s="13"/>
    </row>
    <row r="572" spans="1:53">
      <c r="A572" s="48" t="s">
        <v>64</v>
      </c>
      <c r="B572" s="48" t="s">
        <v>372</v>
      </c>
      <c r="C572" s="68">
        <v>97</v>
      </c>
      <c r="D572" s="83">
        <v>54</v>
      </c>
      <c r="E572" s="66">
        <f t="shared" si="45"/>
        <v>0.44329896907216493</v>
      </c>
      <c r="AW572" s="77"/>
      <c r="AX572" s="58"/>
      <c r="AY572" s="43"/>
      <c r="AZ572" s="87"/>
      <c r="BA572" s="13"/>
    </row>
    <row r="573" spans="1:53">
      <c r="A573" s="48" t="s">
        <v>1452</v>
      </c>
      <c r="B573" s="48" t="s">
        <v>218</v>
      </c>
      <c r="C573" s="68">
        <v>226</v>
      </c>
      <c r="D573" s="83">
        <v>107</v>
      </c>
      <c r="E573" s="66">
        <f t="shared" si="45"/>
        <v>0.52654867256637172</v>
      </c>
      <c r="AW573" s="77"/>
      <c r="AX573" s="58"/>
      <c r="AY573" s="43"/>
      <c r="AZ573" s="87"/>
      <c r="BA573" s="13"/>
    </row>
    <row r="574" spans="1:53">
      <c r="A574" s="48" t="s">
        <v>58</v>
      </c>
      <c r="B574" s="48" t="s">
        <v>728</v>
      </c>
      <c r="C574" s="68">
        <v>23</v>
      </c>
      <c r="D574" s="83">
        <v>13</v>
      </c>
      <c r="E574" s="66">
        <f t="shared" si="45"/>
        <v>0.43478260869565222</v>
      </c>
      <c r="AW574" s="77"/>
      <c r="AX574" s="58"/>
      <c r="AY574" s="43"/>
      <c r="AZ574" s="87"/>
      <c r="BA574" s="13"/>
    </row>
    <row r="575" spans="1:53">
      <c r="A575" s="48" t="s">
        <v>58</v>
      </c>
      <c r="B575" s="48" t="s">
        <v>892</v>
      </c>
      <c r="C575" s="68">
        <v>6</v>
      </c>
      <c r="D575" s="83">
        <v>4</v>
      </c>
      <c r="E575" s="66">
        <f t="shared" si="45"/>
        <v>0.33333333333333337</v>
      </c>
      <c r="AW575" s="77"/>
      <c r="AX575" s="58"/>
      <c r="AY575" s="43"/>
      <c r="AZ575" s="87"/>
      <c r="BA575" s="13"/>
    </row>
    <row r="576" spans="1:53">
      <c r="A576" s="48" t="s">
        <v>72</v>
      </c>
      <c r="B576" s="48" t="s">
        <v>642</v>
      </c>
      <c r="C576" s="68">
        <v>34</v>
      </c>
      <c r="D576" s="83">
        <v>23</v>
      </c>
      <c r="E576" s="66">
        <f t="shared" si="45"/>
        <v>0.32352941176470584</v>
      </c>
      <c r="AW576" s="77"/>
      <c r="AX576" s="58"/>
      <c r="AY576" s="43"/>
      <c r="AZ576" s="87"/>
      <c r="BA576" s="13"/>
    </row>
    <row r="577" spans="1:53">
      <c r="A577" s="48" t="s">
        <v>58</v>
      </c>
      <c r="B577" s="48" t="s">
        <v>711</v>
      </c>
      <c r="C577" s="68">
        <v>25</v>
      </c>
      <c r="D577" s="83">
        <v>8</v>
      </c>
      <c r="E577" s="66">
        <f t="shared" si="45"/>
        <v>0.67999999999999994</v>
      </c>
      <c r="AW577" s="77"/>
      <c r="AX577" s="58"/>
      <c r="AY577" s="43"/>
      <c r="AZ577" s="87"/>
      <c r="BA577" s="13"/>
    </row>
    <row r="578" spans="1:53">
      <c r="A578" s="48" t="s">
        <v>72</v>
      </c>
      <c r="B578" s="48" t="s">
        <v>402</v>
      </c>
      <c r="C578" s="68">
        <v>85</v>
      </c>
      <c r="D578" s="83">
        <v>46</v>
      </c>
      <c r="E578" s="66">
        <f t="shared" si="45"/>
        <v>0.45882352941176474</v>
      </c>
      <c r="AW578" s="77"/>
      <c r="AX578" s="58"/>
      <c r="AY578" s="43"/>
      <c r="AZ578" s="87"/>
      <c r="BA578" s="13"/>
    </row>
    <row r="579" spans="1:53">
      <c r="A579" s="48" t="s">
        <v>61</v>
      </c>
      <c r="B579" s="48" t="s">
        <v>739</v>
      </c>
      <c r="C579" s="68">
        <v>22</v>
      </c>
      <c r="D579" s="83">
        <v>20</v>
      </c>
      <c r="E579" s="66">
        <f t="shared" si="45"/>
        <v>9.0909090909090939E-2</v>
      </c>
      <c r="AW579" s="77"/>
      <c r="AX579" s="58"/>
      <c r="AY579" s="43"/>
      <c r="AZ579" s="87"/>
      <c r="BA579" s="13"/>
    </row>
    <row r="580" spans="1:53">
      <c r="A580" s="48" t="s">
        <v>56</v>
      </c>
      <c r="B580" s="48" t="s">
        <v>687</v>
      </c>
      <c r="C580" s="68">
        <v>28</v>
      </c>
      <c r="D580" s="83">
        <v>22</v>
      </c>
      <c r="E580" s="66">
        <f t="shared" si="45"/>
        <v>0.2142857142857143</v>
      </c>
      <c r="AW580" s="77"/>
      <c r="AX580" s="58"/>
      <c r="AY580" s="43"/>
      <c r="AZ580" s="87"/>
      <c r="BA580" s="13"/>
    </row>
    <row r="581" spans="1:53">
      <c r="A581" s="48" t="s">
        <v>52</v>
      </c>
      <c r="B581" s="48" t="s">
        <v>134</v>
      </c>
      <c r="C581" s="68">
        <v>495</v>
      </c>
      <c r="D581" s="83">
        <v>226</v>
      </c>
      <c r="E581" s="66">
        <f t="shared" si="45"/>
        <v>0.54343434343434338</v>
      </c>
      <c r="AW581" s="77"/>
      <c r="AX581" s="58"/>
      <c r="AY581" s="43"/>
      <c r="AZ581" s="87"/>
      <c r="BA581" s="13"/>
    </row>
    <row r="582" spans="1:53">
      <c r="A582" s="48" t="s">
        <v>58</v>
      </c>
      <c r="B582" s="48" t="s">
        <v>598</v>
      </c>
      <c r="C582" s="68">
        <v>41</v>
      </c>
      <c r="D582" s="83">
        <v>21</v>
      </c>
      <c r="E582" s="66">
        <f t="shared" ref="E582:E645" si="46">1-(D582/C582)</f>
        <v>0.48780487804878048</v>
      </c>
      <c r="AW582" s="77"/>
      <c r="AX582" s="58"/>
      <c r="AY582" s="43"/>
      <c r="AZ582" s="87"/>
      <c r="BA582" s="13"/>
    </row>
    <row r="583" spans="1:53">
      <c r="A583" s="48" t="s">
        <v>58</v>
      </c>
      <c r="B583" s="48" t="s">
        <v>798</v>
      </c>
      <c r="C583" s="68">
        <v>16</v>
      </c>
      <c r="D583" s="83">
        <v>7</v>
      </c>
      <c r="E583" s="66">
        <f t="shared" si="46"/>
        <v>0.5625</v>
      </c>
      <c r="AW583" s="77"/>
      <c r="AX583" s="58"/>
      <c r="AY583" s="43"/>
      <c r="AZ583" s="87"/>
      <c r="BA583" s="13"/>
    </row>
    <row r="584" spans="1:53">
      <c r="A584" s="48" t="s">
        <v>52</v>
      </c>
      <c r="B584" s="48" t="s">
        <v>643</v>
      </c>
      <c r="C584" s="68">
        <v>34</v>
      </c>
      <c r="D584" s="83">
        <v>21</v>
      </c>
      <c r="E584" s="66">
        <f t="shared" si="46"/>
        <v>0.38235294117647056</v>
      </c>
      <c r="AW584" s="77"/>
      <c r="AX584" s="58"/>
      <c r="AY584" s="43"/>
      <c r="AZ584" s="87"/>
      <c r="BA584" s="13"/>
    </row>
    <row r="585" spans="1:53">
      <c r="A585" s="48" t="s">
        <v>52</v>
      </c>
      <c r="B585" s="48" t="s">
        <v>384</v>
      </c>
      <c r="C585" s="68">
        <v>91</v>
      </c>
      <c r="D585" s="83">
        <v>50</v>
      </c>
      <c r="E585" s="66">
        <f t="shared" si="46"/>
        <v>0.4505494505494505</v>
      </c>
      <c r="AW585" s="77"/>
      <c r="AX585" s="58"/>
      <c r="AY585" s="43"/>
      <c r="AZ585" s="87"/>
      <c r="BA585" s="13"/>
    </row>
    <row r="586" spans="1:53">
      <c r="A586" s="48" t="s">
        <v>56</v>
      </c>
      <c r="B586" s="48" t="s">
        <v>378</v>
      </c>
      <c r="C586" s="68">
        <v>93</v>
      </c>
      <c r="D586" s="83">
        <v>66</v>
      </c>
      <c r="E586" s="66">
        <f t="shared" si="46"/>
        <v>0.29032258064516125</v>
      </c>
      <c r="AW586" s="77"/>
      <c r="AX586" s="58"/>
      <c r="AY586" s="43"/>
      <c r="AZ586" s="87"/>
      <c r="BA586" s="13"/>
    </row>
    <row r="587" spans="1:53">
      <c r="A587" s="48" t="s">
        <v>72</v>
      </c>
      <c r="B587" s="48" t="s">
        <v>171</v>
      </c>
      <c r="C587" s="68">
        <v>321</v>
      </c>
      <c r="D587" s="83">
        <v>184</v>
      </c>
      <c r="E587" s="66">
        <f t="shared" si="46"/>
        <v>0.42679127725856703</v>
      </c>
      <c r="AW587" s="77"/>
      <c r="AX587" s="58"/>
      <c r="AY587" s="43"/>
      <c r="AZ587" s="87"/>
      <c r="BA587" s="13"/>
    </row>
    <row r="588" spans="1:53">
      <c r="A588" s="48" t="s">
        <v>64</v>
      </c>
      <c r="B588" s="48" t="s">
        <v>671</v>
      </c>
      <c r="C588" s="68">
        <v>30</v>
      </c>
      <c r="D588" s="83">
        <v>11</v>
      </c>
      <c r="E588" s="66">
        <f t="shared" si="46"/>
        <v>0.6333333333333333</v>
      </c>
      <c r="AW588" s="77"/>
      <c r="AX588" s="58"/>
      <c r="AY588" s="43"/>
      <c r="AZ588" s="87"/>
      <c r="BA588" s="13"/>
    </row>
    <row r="589" spans="1:53">
      <c r="A589" s="48" t="s">
        <v>64</v>
      </c>
      <c r="B589" s="48" t="s">
        <v>850</v>
      </c>
      <c r="C589" s="68">
        <v>11</v>
      </c>
      <c r="D589" s="83">
        <v>5</v>
      </c>
      <c r="E589" s="66">
        <f t="shared" si="46"/>
        <v>0.54545454545454541</v>
      </c>
      <c r="AW589" s="77"/>
      <c r="AX589" s="58"/>
      <c r="AY589" s="43"/>
      <c r="AZ589" s="87"/>
      <c r="BA589" s="13"/>
    </row>
    <row r="590" spans="1:53">
      <c r="A590" s="48" t="s">
        <v>58</v>
      </c>
      <c r="B590" s="48" t="s">
        <v>688</v>
      </c>
      <c r="C590" s="68">
        <v>28</v>
      </c>
      <c r="D590" s="83">
        <v>18</v>
      </c>
      <c r="E590" s="66">
        <f t="shared" si="46"/>
        <v>0.3571428571428571</v>
      </c>
      <c r="AW590" s="77"/>
      <c r="AX590" s="58"/>
      <c r="AY590" s="43"/>
      <c r="AZ590" s="87"/>
      <c r="BA590" s="13"/>
    </row>
    <row r="591" spans="1:53">
      <c r="A591" s="48" t="s">
        <v>58</v>
      </c>
      <c r="B591" s="48" t="s">
        <v>563</v>
      </c>
      <c r="C591" s="68">
        <v>47</v>
      </c>
      <c r="D591" s="83">
        <v>16</v>
      </c>
      <c r="E591" s="66">
        <f t="shared" si="46"/>
        <v>0.65957446808510634</v>
      </c>
      <c r="AW591" s="77"/>
      <c r="AX591" s="58"/>
      <c r="AY591" s="43"/>
      <c r="AZ591" s="87"/>
      <c r="BA591" s="13"/>
    </row>
    <row r="592" spans="1:53">
      <c r="A592" s="48" t="s">
        <v>64</v>
      </c>
      <c r="B592" s="48" t="s">
        <v>672</v>
      </c>
      <c r="C592" s="68">
        <v>30</v>
      </c>
      <c r="D592" s="83">
        <v>11</v>
      </c>
      <c r="E592" s="66">
        <f t="shared" si="46"/>
        <v>0.6333333333333333</v>
      </c>
      <c r="AW592" s="77"/>
      <c r="AX592" s="58"/>
      <c r="AY592" s="43"/>
      <c r="AZ592" s="87"/>
      <c r="BA592" s="13"/>
    </row>
    <row r="593" spans="1:53">
      <c r="A593" s="48" t="s">
        <v>52</v>
      </c>
      <c r="B593" s="48" t="s">
        <v>834</v>
      </c>
      <c r="C593" s="68">
        <v>12</v>
      </c>
      <c r="D593" s="83">
        <v>6</v>
      </c>
      <c r="E593" s="66">
        <f t="shared" si="46"/>
        <v>0.5</v>
      </c>
      <c r="AW593" s="77"/>
      <c r="AX593" s="58"/>
      <c r="AY593" s="43"/>
      <c r="AZ593" s="87"/>
      <c r="BA593" s="13"/>
    </row>
    <row r="594" spans="1:53">
      <c r="A594" s="48" t="s">
        <v>52</v>
      </c>
      <c r="B594" s="48" t="s">
        <v>673</v>
      </c>
      <c r="C594" s="68">
        <v>30</v>
      </c>
      <c r="D594" s="83">
        <v>14</v>
      </c>
      <c r="E594" s="66">
        <f t="shared" si="46"/>
        <v>0.53333333333333333</v>
      </c>
      <c r="AW594" s="77"/>
      <c r="AX594" s="58"/>
      <c r="AY594" s="43"/>
      <c r="AZ594" s="87"/>
      <c r="BA594" s="13"/>
    </row>
    <row r="595" spans="1:53">
      <c r="A595" s="48" t="s">
        <v>72</v>
      </c>
      <c r="B595" s="48" t="s">
        <v>355</v>
      </c>
      <c r="C595" s="68">
        <v>107</v>
      </c>
      <c r="D595" s="83">
        <v>67</v>
      </c>
      <c r="E595" s="66">
        <f t="shared" si="46"/>
        <v>0.37383177570093462</v>
      </c>
      <c r="AW595" s="77"/>
      <c r="AX595" s="58"/>
      <c r="AY595" s="43"/>
      <c r="AZ595" s="87"/>
      <c r="BA595" s="13"/>
    </row>
    <row r="596" spans="1:53">
      <c r="A596" s="48" t="s">
        <v>64</v>
      </c>
      <c r="B596" s="48" t="s">
        <v>521</v>
      </c>
      <c r="C596" s="68">
        <v>55</v>
      </c>
      <c r="D596" s="83">
        <v>28</v>
      </c>
      <c r="E596" s="66">
        <f t="shared" si="46"/>
        <v>0.49090909090909096</v>
      </c>
      <c r="AW596" s="77"/>
      <c r="AX596" s="58"/>
      <c r="AY596" s="43"/>
      <c r="AZ596" s="87"/>
      <c r="BA596" s="13"/>
    </row>
    <row r="597" spans="1:53">
      <c r="A597" s="48" t="s">
        <v>61</v>
      </c>
      <c r="B597" s="48" t="s">
        <v>799</v>
      </c>
      <c r="C597" s="68">
        <v>16</v>
      </c>
      <c r="D597" s="83">
        <v>4</v>
      </c>
      <c r="E597" s="66">
        <f t="shared" si="46"/>
        <v>0.75</v>
      </c>
      <c r="AW597" s="77"/>
      <c r="AX597" s="58"/>
      <c r="AY597" s="43"/>
      <c r="AZ597" s="87"/>
      <c r="BA597" s="13"/>
    </row>
    <row r="598" spans="1:53">
      <c r="A598" s="48" t="s">
        <v>72</v>
      </c>
      <c r="B598" s="48" t="s">
        <v>510</v>
      </c>
      <c r="C598" s="68">
        <v>58</v>
      </c>
      <c r="D598" s="83">
        <v>33</v>
      </c>
      <c r="E598" s="66">
        <f t="shared" si="46"/>
        <v>0.43103448275862066</v>
      </c>
      <c r="AW598" s="77"/>
      <c r="AX598" s="58"/>
      <c r="AY598" s="43"/>
      <c r="AZ598" s="87"/>
      <c r="BA598" s="13"/>
    </row>
    <row r="599" spans="1:53">
      <c r="A599" s="48" t="s">
        <v>56</v>
      </c>
      <c r="B599" s="48" t="s">
        <v>722</v>
      </c>
      <c r="C599" s="68">
        <v>24</v>
      </c>
      <c r="D599" s="83">
        <v>9</v>
      </c>
      <c r="E599" s="66">
        <f t="shared" si="46"/>
        <v>0.625</v>
      </c>
      <c r="AW599" s="77"/>
      <c r="AX599" s="58"/>
      <c r="AY599" s="43"/>
      <c r="AZ599" s="87"/>
      <c r="BA599" s="13"/>
    </row>
    <row r="600" spans="1:53">
      <c r="A600" s="48" t="s">
        <v>58</v>
      </c>
      <c r="B600" s="48" t="s">
        <v>465</v>
      </c>
      <c r="C600" s="68">
        <v>67</v>
      </c>
      <c r="D600" s="83">
        <v>34</v>
      </c>
      <c r="E600" s="66">
        <f t="shared" si="46"/>
        <v>0.4925373134328358</v>
      </c>
      <c r="AW600" s="77"/>
      <c r="AX600" s="58"/>
      <c r="AY600" s="43"/>
      <c r="AZ600" s="87"/>
      <c r="BA600" s="13"/>
    </row>
    <row r="601" spans="1:53">
      <c r="A601" s="48" t="s">
        <v>72</v>
      </c>
      <c r="B601" s="48" t="s">
        <v>644</v>
      </c>
      <c r="C601" s="68">
        <v>34</v>
      </c>
      <c r="D601" s="83">
        <v>24</v>
      </c>
      <c r="E601" s="66">
        <f t="shared" si="46"/>
        <v>0.29411764705882348</v>
      </c>
      <c r="AW601" s="77"/>
      <c r="AX601" s="58"/>
      <c r="AY601" s="43"/>
      <c r="AZ601" s="87"/>
      <c r="BA601" s="13"/>
    </row>
    <row r="602" spans="1:53">
      <c r="A602" s="48" t="s">
        <v>72</v>
      </c>
      <c r="B602" s="48" t="s">
        <v>527</v>
      </c>
      <c r="C602" s="68">
        <v>54</v>
      </c>
      <c r="D602" s="83">
        <v>19</v>
      </c>
      <c r="E602" s="66">
        <f t="shared" si="46"/>
        <v>0.64814814814814814</v>
      </c>
      <c r="AW602" s="77"/>
      <c r="AX602" s="58"/>
      <c r="AY602" s="43"/>
      <c r="AZ602" s="87"/>
      <c r="BA602" s="13"/>
    </row>
    <row r="603" spans="1:53">
      <c r="A603" s="48" t="s">
        <v>58</v>
      </c>
      <c r="B603" s="48" t="s">
        <v>305</v>
      </c>
      <c r="C603" s="68">
        <v>136</v>
      </c>
      <c r="D603" s="83">
        <v>89</v>
      </c>
      <c r="E603" s="66">
        <f t="shared" si="46"/>
        <v>0.34558823529411764</v>
      </c>
      <c r="AW603" s="77"/>
      <c r="AX603" s="58"/>
      <c r="AY603" s="43"/>
      <c r="AZ603" s="87"/>
      <c r="BA603" s="13"/>
    </row>
    <row r="604" spans="1:53">
      <c r="A604" s="48" t="s">
        <v>61</v>
      </c>
      <c r="B604" s="48" t="s">
        <v>129</v>
      </c>
      <c r="C604" s="68">
        <v>538</v>
      </c>
      <c r="D604" s="83">
        <v>270</v>
      </c>
      <c r="E604" s="66">
        <f t="shared" si="46"/>
        <v>0.4981412639405205</v>
      </c>
      <c r="AW604" s="77"/>
      <c r="AX604" s="58"/>
      <c r="AY604" s="43"/>
      <c r="AZ604" s="87"/>
      <c r="BA604" s="13"/>
    </row>
    <row r="605" spans="1:53">
      <c r="A605" s="48" t="s">
        <v>58</v>
      </c>
      <c r="B605" s="48" t="s">
        <v>310</v>
      </c>
      <c r="C605" s="68">
        <v>135</v>
      </c>
      <c r="D605" s="83">
        <v>78</v>
      </c>
      <c r="E605" s="66">
        <f t="shared" si="46"/>
        <v>0.42222222222222228</v>
      </c>
      <c r="AW605" s="77"/>
      <c r="AX605" s="58"/>
      <c r="AY605" s="43"/>
      <c r="AZ605" s="87"/>
      <c r="BA605" s="13"/>
    </row>
    <row r="606" spans="1:53">
      <c r="A606" s="48" t="s">
        <v>52</v>
      </c>
      <c r="B606" s="48" t="s">
        <v>181</v>
      </c>
      <c r="C606" s="68">
        <v>294</v>
      </c>
      <c r="D606" s="83">
        <v>159</v>
      </c>
      <c r="E606" s="66">
        <f t="shared" si="46"/>
        <v>0.45918367346938771</v>
      </c>
      <c r="AW606" s="77"/>
      <c r="AX606" s="58"/>
      <c r="AY606" s="43"/>
      <c r="AZ606" s="87"/>
      <c r="BA606" s="13"/>
    </row>
    <row r="607" spans="1:53">
      <c r="A607" s="48" t="s">
        <v>72</v>
      </c>
      <c r="B607" s="48" t="s">
        <v>140</v>
      </c>
      <c r="C607" s="68">
        <v>463</v>
      </c>
      <c r="D607" s="83">
        <v>294</v>
      </c>
      <c r="E607" s="66">
        <f t="shared" si="46"/>
        <v>0.36501079913606915</v>
      </c>
      <c r="AW607" s="77"/>
      <c r="AX607" s="58"/>
      <c r="AY607" s="43"/>
      <c r="AZ607" s="87"/>
      <c r="BA607" s="13"/>
    </row>
    <row r="608" spans="1:53">
      <c r="A608" s="48" t="s">
        <v>56</v>
      </c>
      <c r="B608" s="48" t="s">
        <v>424</v>
      </c>
      <c r="C608" s="68">
        <v>77</v>
      </c>
      <c r="D608" s="83">
        <v>31</v>
      </c>
      <c r="E608" s="66">
        <f t="shared" si="46"/>
        <v>0.59740259740259738</v>
      </c>
      <c r="AW608" s="77"/>
      <c r="AX608" s="58"/>
      <c r="AY608" s="88"/>
      <c r="AZ608" s="87"/>
      <c r="BA608" s="13"/>
    </row>
    <row r="609" spans="1:53">
      <c r="A609" s="48" t="s">
        <v>72</v>
      </c>
      <c r="B609" s="48" t="s">
        <v>318</v>
      </c>
      <c r="C609" s="68">
        <v>129</v>
      </c>
      <c r="D609" s="83">
        <v>74</v>
      </c>
      <c r="E609" s="66">
        <f t="shared" si="46"/>
        <v>0.4263565891472868</v>
      </c>
      <c r="AW609" s="77"/>
      <c r="AX609" s="58"/>
      <c r="AY609" s="43"/>
      <c r="AZ609" s="87"/>
      <c r="BA609" s="13"/>
    </row>
    <row r="610" spans="1:53">
      <c r="A610" s="48" t="s">
        <v>72</v>
      </c>
      <c r="B610" s="48" t="s">
        <v>75</v>
      </c>
      <c r="C610" s="65">
        <v>1544</v>
      </c>
      <c r="D610" s="83">
        <v>614</v>
      </c>
      <c r="E610" s="66">
        <f t="shared" si="46"/>
        <v>0.6023316062176165</v>
      </c>
      <c r="AW610" s="77"/>
      <c r="AX610" s="58"/>
      <c r="AY610" s="43"/>
      <c r="AZ610" s="87"/>
      <c r="BA610" s="13"/>
    </row>
    <row r="611" spans="1:53">
      <c r="A611" s="48" t="s">
        <v>64</v>
      </c>
      <c r="B611" s="48" t="s">
        <v>723</v>
      </c>
      <c r="C611" s="68">
        <v>24</v>
      </c>
      <c r="D611" s="83">
        <v>19</v>
      </c>
      <c r="E611" s="66">
        <f t="shared" si="46"/>
        <v>0.20833333333333337</v>
      </c>
      <c r="AW611" s="77"/>
      <c r="AX611" s="58"/>
      <c r="AY611" s="43"/>
      <c r="AZ611" s="87"/>
      <c r="BA611" s="13"/>
    </row>
    <row r="612" spans="1:53">
      <c r="A612" s="48" t="s">
        <v>52</v>
      </c>
      <c r="B612" s="48" t="s">
        <v>136</v>
      </c>
      <c r="C612" s="68">
        <v>473</v>
      </c>
      <c r="D612" s="83">
        <v>289</v>
      </c>
      <c r="E612" s="66">
        <f t="shared" si="46"/>
        <v>0.38900634249471455</v>
      </c>
      <c r="AW612" s="77"/>
      <c r="AX612" s="58"/>
      <c r="AY612" s="43"/>
      <c r="AZ612" s="87"/>
      <c r="BA612" s="13"/>
    </row>
    <row r="613" spans="1:53">
      <c r="A613" s="48" t="s">
        <v>58</v>
      </c>
      <c r="B613" s="48" t="s">
        <v>111</v>
      </c>
      <c r="C613" s="68">
        <v>700</v>
      </c>
      <c r="D613" s="83">
        <v>411</v>
      </c>
      <c r="E613" s="66">
        <f t="shared" si="46"/>
        <v>0.41285714285714281</v>
      </c>
      <c r="AW613" s="77"/>
      <c r="AX613" s="58"/>
      <c r="AY613" s="43"/>
      <c r="AZ613" s="87"/>
      <c r="BA613" s="13"/>
    </row>
    <row r="614" spans="1:53">
      <c r="A614" s="48" t="s">
        <v>61</v>
      </c>
      <c r="B614" s="48" t="s">
        <v>911</v>
      </c>
      <c r="C614" s="68">
        <v>1</v>
      </c>
      <c r="D614" s="83">
        <v>0</v>
      </c>
      <c r="E614" s="66">
        <f t="shared" si="46"/>
        <v>1</v>
      </c>
      <c r="AW614" s="77"/>
      <c r="AX614" s="58"/>
      <c r="AY614" s="43"/>
      <c r="AZ614" s="87"/>
      <c r="BA614" s="13"/>
    </row>
    <row r="615" spans="1:53">
      <c r="A615" s="48" t="s">
        <v>1452</v>
      </c>
      <c r="B615" s="48" t="s">
        <v>487</v>
      </c>
      <c r="C615" s="68">
        <v>63</v>
      </c>
      <c r="D615" s="83">
        <v>31</v>
      </c>
      <c r="E615" s="66">
        <f t="shared" si="46"/>
        <v>0.50793650793650791</v>
      </c>
      <c r="AW615" s="77"/>
      <c r="AX615" s="58"/>
      <c r="AY615" s="43"/>
      <c r="AZ615" s="87"/>
      <c r="BA615" s="13"/>
    </row>
    <row r="616" spans="1:53">
      <c r="A616" s="48" t="s">
        <v>61</v>
      </c>
      <c r="B616" s="48" t="s">
        <v>264</v>
      </c>
      <c r="C616" s="68">
        <v>172</v>
      </c>
      <c r="D616" s="83">
        <v>122</v>
      </c>
      <c r="E616" s="66">
        <f t="shared" si="46"/>
        <v>0.29069767441860461</v>
      </c>
      <c r="AW616" s="77"/>
      <c r="AX616" s="58"/>
      <c r="AY616" s="43"/>
      <c r="AZ616" s="87"/>
      <c r="BA616" s="13"/>
    </row>
    <row r="617" spans="1:53">
      <c r="A617" s="48" t="s">
        <v>58</v>
      </c>
      <c r="B617" s="48" t="s">
        <v>474</v>
      </c>
      <c r="C617" s="68">
        <v>65</v>
      </c>
      <c r="D617" s="83">
        <v>46</v>
      </c>
      <c r="E617" s="66">
        <f t="shared" si="46"/>
        <v>0.29230769230769227</v>
      </c>
      <c r="AW617" s="77"/>
      <c r="AX617" s="58"/>
      <c r="AY617" s="88"/>
      <c r="AZ617" s="87"/>
      <c r="BA617" s="13"/>
    </row>
    <row r="618" spans="1:53">
      <c r="A618" s="48" t="s">
        <v>1452</v>
      </c>
      <c r="B618" s="48" t="s">
        <v>346</v>
      </c>
      <c r="C618" s="68">
        <v>112</v>
      </c>
      <c r="D618" s="83">
        <v>63</v>
      </c>
      <c r="E618" s="66">
        <f t="shared" si="46"/>
        <v>0.4375</v>
      </c>
      <c r="AW618" s="77"/>
      <c r="AX618" s="58"/>
      <c r="AY618" s="43"/>
      <c r="AZ618" s="87"/>
      <c r="BA618" s="13"/>
    </row>
    <row r="619" spans="1:53">
      <c r="A619" s="48" t="s">
        <v>72</v>
      </c>
      <c r="B619" s="48" t="s">
        <v>73</v>
      </c>
      <c r="C619" s="65">
        <v>1623</v>
      </c>
      <c r="D619" s="83">
        <v>723</v>
      </c>
      <c r="E619" s="66">
        <f t="shared" si="46"/>
        <v>0.55452865064695012</v>
      </c>
      <c r="AW619" s="77"/>
      <c r="AX619" s="58"/>
      <c r="AY619" s="43"/>
      <c r="AZ619" s="87"/>
      <c r="BA619" s="13"/>
    </row>
    <row r="620" spans="1:53">
      <c r="A620" s="48" t="s">
        <v>72</v>
      </c>
      <c r="B620" s="48" t="s">
        <v>306</v>
      </c>
      <c r="C620" s="68">
        <v>136</v>
      </c>
      <c r="D620" s="83">
        <v>84</v>
      </c>
      <c r="E620" s="66">
        <f t="shared" si="46"/>
        <v>0.38235294117647056</v>
      </c>
      <c r="AW620" s="77"/>
      <c r="AX620" s="58"/>
      <c r="AY620" s="43"/>
      <c r="AZ620" s="87"/>
      <c r="BA620" s="13"/>
    </row>
    <row r="621" spans="1:53">
      <c r="A621" s="48" t="s">
        <v>52</v>
      </c>
      <c r="B621" s="48" t="s">
        <v>338</v>
      </c>
      <c r="C621" s="68">
        <v>118</v>
      </c>
      <c r="D621" s="83">
        <v>88</v>
      </c>
      <c r="E621" s="66">
        <f t="shared" si="46"/>
        <v>0.25423728813559321</v>
      </c>
      <c r="AW621" s="77"/>
      <c r="AX621" s="58"/>
      <c r="AY621" s="43"/>
      <c r="AZ621" s="87"/>
      <c r="BA621" s="13"/>
    </row>
    <row r="622" spans="1:53">
      <c r="A622" s="48" t="s">
        <v>56</v>
      </c>
      <c r="B622" s="48" t="s">
        <v>247</v>
      </c>
      <c r="C622" s="68">
        <v>189</v>
      </c>
      <c r="D622" s="83">
        <v>70</v>
      </c>
      <c r="E622" s="66">
        <f t="shared" si="46"/>
        <v>0.62962962962962965</v>
      </c>
      <c r="AW622" s="77"/>
      <c r="AX622" s="58"/>
      <c r="AY622" s="43"/>
      <c r="AZ622" s="87"/>
      <c r="BA622" s="13"/>
    </row>
    <row r="623" spans="1:53">
      <c r="A623" s="48" t="s">
        <v>72</v>
      </c>
      <c r="B623" s="48" t="s">
        <v>325</v>
      </c>
      <c r="C623" s="68">
        <v>125</v>
      </c>
      <c r="D623" s="83">
        <v>79</v>
      </c>
      <c r="E623" s="66">
        <f t="shared" si="46"/>
        <v>0.36799999999999999</v>
      </c>
      <c r="AW623" s="77"/>
      <c r="AX623" s="58"/>
      <c r="AY623" s="43"/>
      <c r="AZ623" s="87"/>
      <c r="BA623" s="13"/>
    </row>
    <row r="624" spans="1:53">
      <c r="A624" s="48" t="s">
        <v>56</v>
      </c>
      <c r="B624" s="48" t="s">
        <v>768</v>
      </c>
      <c r="C624" s="68">
        <v>19</v>
      </c>
      <c r="D624" s="83">
        <v>9</v>
      </c>
      <c r="E624" s="66">
        <f t="shared" si="46"/>
        <v>0.52631578947368429</v>
      </c>
      <c r="AW624" s="77"/>
      <c r="AX624" s="58"/>
      <c r="AY624" s="43"/>
      <c r="AZ624" s="87"/>
      <c r="BA624" s="13"/>
    </row>
    <row r="625" spans="1:53">
      <c r="A625" s="48" t="s">
        <v>58</v>
      </c>
      <c r="B625" s="48" t="s">
        <v>712</v>
      </c>
      <c r="C625" s="68">
        <v>25</v>
      </c>
      <c r="D625" s="83">
        <v>21</v>
      </c>
      <c r="E625" s="66">
        <f t="shared" si="46"/>
        <v>0.16000000000000003</v>
      </c>
      <c r="AW625" s="77"/>
      <c r="AX625" s="58"/>
      <c r="AY625" s="43"/>
      <c r="AZ625" s="87"/>
      <c r="BA625" s="13"/>
    </row>
    <row r="626" spans="1:53">
      <c r="A626" s="48" t="s">
        <v>52</v>
      </c>
      <c r="B626" s="48" t="s">
        <v>862</v>
      </c>
      <c r="C626" s="68">
        <v>10</v>
      </c>
      <c r="D626" s="83">
        <v>7</v>
      </c>
      <c r="E626" s="66">
        <f t="shared" si="46"/>
        <v>0.30000000000000004</v>
      </c>
      <c r="AW626" s="77"/>
      <c r="AX626" s="58"/>
      <c r="AY626" s="43"/>
      <c r="AZ626" s="87"/>
      <c r="BA626" s="13"/>
    </row>
    <row r="627" spans="1:53">
      <c r="A627" s="48" t="s">
        <v>1452</v>
      </c>
      <c r="B627" s="48" t="s">
        <v>511</v>
      </c>
      <c r="C627" s="68">
        <v>58</v>
      </c>
      <c r="D627" s="83">
        <v>34</v>
      </c>
      <c r="E627" s="66">
        <f t="shared" si="46"/>
        <v>0.41379310344827591</v>
      </c>
      <c r="AW627" s="77"/>
      <c r="AX627" s="58"/>
      <c r="AY627" s="43"/>
      <c r="AZ627" s="87"/>
      <c r="BA627" s="13"/>
    </row>
    <row r="628" spans="1:53">
      <c r="A628" s="48" t="s">
        <v>79</v>
      </c>
      <c r="B628" s="48" t="s">
        <v>267</v>
      </c>
      <c r="C628" s="68">
        <v>167</v>
      </c>
      <c r="D628" s="83">
        <v>111</v>
      </c>
      <c r="E628" s="66">
        <f t="shared" si="46"/>
        <v>0.33532934131736525</v>
      </c>
      <c r="AW628" s="77"/>
      <c r="AX628" s="58"/>
      <c r="AY628" s="43"/>
      <c r="AZ628" s="87"/>
      <c r="BA628" s="13"/>
    </row>
    <row r="629" spans="1:53">
      <c r="A629" s="48" t="s">
        <v>52</v>
      </c>
      <c r="B629" s="48" t="s">
        <v>452</v>
      </c>
      <c r="C629" s="68">
        <v>70</v>
      </c>
      <c r="D629" s="83">
        <v>24</v>
      </c>
      <c r="E629" s="66">
        <f t="shared" si="46"/>
        <v>0.65714285714285714</v>
      </c>
      <c r="AW629" s="77"/>
      <c r="AX629" s="58"/>
      <c r="AY629" s="43"/>
      <c r="AZ629" s="87"/>
      <c r="BA629" s="13"/>
    </row>
    <row r="630" spans="1:53">
      <c r="A630" s="48" t="s">
        <v>52</v>
      </c>
      <c r="B630" s="48" t="s">
        <v>574</v>
      </c>
      <c r="C630" s="68">
        <v>45</v>
      </c>
      <c r="D630" s="83">
        <v>23</v>
      </c>
      <c r="E630" s="66">
        <f t="shared" si="46"/>
        <v>0.48888888888888893</v>
      </c>
      <c r="AW630" s="77"/>
      <c r="AX630" s="58"/>
      <c r="AY630" s="43"/>
      <c r="AZ630" s="87"/>
      <c r="BA630" s="13"/>
    </row>
    <row r="631" spans="1:53">
      <c r="A631" s="48" t="s">
        <v>52</v>
      </c>
      <c r="B631" s="48" t="s">
        <v>903</v>
      </c>
      <c r="C631" s="68">
        <v>4</v>
      </c>
      <c r="D631" s="83">
        <v>7</v>
      </c>
      <c r="E631" s="66">
        <f t="shared" si="46"/>
        <v>-0.75</v>
      </c>
      <c r="AW631" s="77"/>
      <c r="AX631" s="58"/>
      <c r="AY631" s="43"/>
      <c r="AZ631" s="87"/>
      <c r="BA631" s="13"/>
    </row>
    <row r="632" spans="1:53">
      <c r="A632" s="48" t="s">
        <v>52</v>
      </c>
      <c r="B632" s="48" t="s">
        <v>293</v>
      </c>
      <c r="C632" s="68">
        <v>144</v>
      </c>
      <c r="D632" s="83">
        <v>59</v>
      </c>
      <c r="E632" s="66">
        <f t="shared" si="46"/>
        <v>0.59027777777777779</v>
      </c>
      <c r="AW632" s="77"/>
      <c r="AX632" s="58"/>
      <c r="AY632" s="43"/>
      <c r="AZ632" s="87"/>
      <c r="BA632" s="13"/>
    </row>
    <row r="633" spans="1:53">
      <c r="A633" s="48" t="s">
        <v>58</v>
      </c>
      <c r="B633" s="48" t="s">
        <v>193</v>
      </c>
      <c r="C633" s="68">
        <v>270</v>
      </c>
      <c r="D633" s="83">
        <v>170</v>
      </c>
      <c r="E633" s="66">
        <f t="shared" si="46"/>
        <v>0.37037037037037035</v>
      </c>
      <c r="AW633" s="77"/>
      <c r="AX633" s="58"/>
      <c r="AY633" s="43"/>
      <c r="AZ633" s="87"/>
      <c r="BA633" s="13"/>
    </row>
    <row r="634" spans="1:53">
      <c r="A634" s="48" t="s">
        <v>58</v>
      </c>
      <c r="B634" s="48" t="s">
        <v>375</v>
      </c>
      <c r="C634" s="68">
        <v>96</v>
      </c>
      <c r="D634" s="83">
        <v>68</v>
      </c>
      <c r="E634" s="66">
        <f t="shared" si="46"/>
        <v>0.29166666666666663</v>
      </c>
      <c r="AW634" s="77"/>
      <c r="AX634" s="58"/>
      <c r="AY634" s="43"/>
      <c r="AZ634" s="87"/>
      <c r="BA634" s="13"/>
    </row>
    <row r="635" spans="1:53">
      <c r="A635" s="48" t="s">
        <v>58</v>
      </c>
      <c r="B635" s="48" t="s">
        <v>429</v>
      </c>
      <c r="C635" s="68">
        <v>76</v>
      </c>
      <c r="D635" s="83">
        <v>29</v>
      </c>
      <c r="E635" s="66">
        <f t="shared" si="46"/>
        <v>0.61842105263157898</v>
      </c>
      <c r="AW635" s="77"/>
      <c r="AX635" s="58"/>
      <c r="AY635" s="43"/>
      <c r="AZ635" s="87"/>
      <c r="BA635" s="13"/>
    </row>
    <row r="636" spans="1:53">
      <c r="A636" s="48" t="s">
        <v>52</v>
      </c>
      <c r="B636" s="48" t="s">
        <v>436</v>
      </c>
      <c r="C636" s="68">
        <v>73</v>
      </c>
      <c r="D636" s="83">
        <v>44</v>
      </c>
      <c r="E636" s="66">
        <f t="shared" si="46"/>
        <v>0.39726027397260277</v>
      </c>
      <c r="AW636" s="77"/>
      <c r="AX636" s="58"/>
      <c r="AY636" s="43"/>
      <c r="AZ636" s="87"/>
      <c r="BA636" s="13"/>
    </row>
    <row r="637" spans="1:53">
      <c r="A637" s="48" t="s">
        <v>64</v>
      </c>
      <c r="B637" s="48" t="s">
        <v>227</v>
      </c>
      <c r="C637" s="68">
        <v>210</v>
      </c>
      <c r="D637" s="83">
        <v>116</v>
      </c>
      <c r="E637" s="66">
        <f t="shared" si="46"/>
        <v>0.44761904761904758</v>
      </c>
      <c r="AW637" s="77"/>
      <c r="AX637" s="58"/>
      <c r="AY637" s="43"/>
      <c r="AZ637" s="87"/>
      <c r="BA637" s="13"/>
    </row>
    <row r="638" spans="1:53">
      <c r="A638" s="48" t="s">
        <v>58</v>
      </c>
      <c r="B638" s="48" t="s">
        <v>404</v>
      </c>
      <c r="C638" s="68">
        <v>84</v>
      </c>
      <c r="D638" s="83">
        <v>43</v>
      </c>
      <c r="E638" s="66">
        <f t="shared" si="46"/>
        <v>0.48809523809523814</v>
      </c>
      <c r="AW638" s="77"/>
      <c r="AX638" s="58"/>
      <c r="AY638" s="43"/>
      <c r="AZ638" s="87"/>
      <c r="BA638" s="13"/>
    </row>
    <row r="639" spans="1:53">
      <c r="A639" s="48" t="s">
        <v>61</v>
      </c>
      <c r="B639" s="48" t="s">
        <v>495</v>
      </c>
      <c r="C639" s="68">
        <v>62</v>
      </c>
      <c r="D639" s="83">
        <v>30</v>
      </c>
      <c r="E639" s="66">
        <f t="shared" si="46"/>
        <v>0.5161290322580645</v>
      </c>
      <c r="AW639" s="77"/>
      <c r="AX639" s="58"/>
      <c r="AY639" s="88"/>
      <c r="AZ639" s="87"/>
      <c r="BA639" s="13"/>
    </row>
    <row r="640" spans="1:53">
      <c r="A640" s="48" t="s">
        <v>61</v>
      </c>
      <c r="B640" s="48" t="s">
        <v>704</v>
      </c>
      <c r="C640" s="68">
        <v>26</v>
      </c>
      <c r="D640" s="83">
        <v>23</v>
      </c>
      <c r="E640" s="66">
        <f t="shared" si="46"/>
        <v>0.11538461538461542</v>
      </c>
      <c r="AW640" s="77"/>
      <c r="AX640" s="58"/>
      <c r="AY640" s="43"/>
      <c r="AZ640" s="87"/>
      <c r="BA640" s="13"/>
    </row>
    <row r="641" spans="1:53">
      <c r="A641" s="48" t="s">
        <v>52</v>
      </c>
      <c r="B641" s="48" t="s">
        <v>63</v>
      </c>
      <c r="C641" s="65">
        <v>4126</v>
      </c>
      <c r="D641" s="83">
        <v>1631</v>
      </c>
      <c r="E641" s="66">
        <f t="shared" si="46"/>
        <v>0.60470189045079981</v>
      </c>
      <c r="AW641" s="77"/>
      <c r="AX641" s="58"/>
      <c r="AY641" s="43"/>
      <c r="AZ641" s="87"/>
      <c r="BA641" s="13"/>
    </row>
    <row r="642" spans="1:53">
      <c r="A642" s="48" t="s">
        <v>72</v>
      </c>
      <c r="B642" s="48" t="s">
        <v>533</v>
      </c>
      <c r="C642" s="68">
        <v>53</v>
      </c>
      <c r="D642" s="83">
        <v>25</v>
      </c>
      <c r="E642" s="66">
        <f t="shared" si="46"/>
        <v>0.52830188679245282</v>
      </c>
      <c r="AW642" s="77"/>
      <c r="AX642" s="58"/>
      <c r="AY642" s="43"/>
      <c r="AZ642" s="87"/>
      <c r="BA642" s="13"/>
    </row>
    <row r="643" spans="1:53">
      <c r="A643" s="48" t="s">
        <v>52</v>
      </c>
      <c r="B643" s="48" t="s">
        <v>333</v>
      </c>
      <c r="C643" s="68">
        <v>120</v>
      </c>
      <c r="D643" s="83">
        <v>41</v>
      </c>
      <c r="E643" s="66">
        <f t="shared" si="46"/>
        <v>0.65833333333333333</v>
      </c>
      <c r="AW643" s="77"/>
      <c r="AX643" s="58"/>
      <c r="AY643" s="43"/>
      <c r="AZ643" s="87"/>
      <c r="BA643" s="13"/>
    </row>
    <row r="644" spans="1:53">
      <c r="A644" s="48" t="s">
        <v>58</v>
      </c>
      <c r="B644" s="48" t="s">
        <v>258</v>
      </c>
      <c r="C644" s="68">
        <v>178</v>
      </c>
      <c r="D644" s="83">
        <v>101</v>
      </c>
      <c r="E644" s="66">
        <f t="shared" si="46"/>
        <v>0.43258426966292129</v>
      </c>
      <c r="AW644" s="77"/>
      <c r="AX644" s="58"/>
      <c r="AY644" s="43"/>
      <c r="AZ644" s="87"/>
      <c r="BA644" s="13"/>
    </row>
    <row r="645" spans="1:53">
      <c r="A645" s="48" t="s">
        <v>1452</v>
      </c>
      <c r="B645" s="48" t="s">
        <v>629</v>
      </c>
      <c r="C645" s="68">
        <v>35</v>
      </c>
      <c r="D645" s="83">
        <v>14</v>
      </c>
      <c r="E645" s="66">
        <f t="shared" si="46"/>
        <v>0.6</v>
      </c>
      <c r="AW645" s="77"/>
      <c r="AX645" s="58"/>
      <c r="AY645" s="43"/>
      <c r="AZ645" s="87"/>
      <c r="BA645" s="13"/>
    </row>
    <row r="646" spans="1:53">
      <c r="A646" s="48" t="s">
        <v>58</v>
      </c>
      <c r="B646" s="48" t="s">
        <v>64</v>
      </c>
      <c r="C646" s="68">
        <v>42</v>
      </c>
      <c r="D646" s="83">
        <v>31</v>
      </c>
      <c r="E646" s="66">
        <f t="shared" ref="E646:E709" si="47">1-(D646/C646)</f>
        <v>0.26190476190476186</v>
      </c>
      <c r="AW646" s="77"/>
      <c r="AX646" s="58"/>
      <c r="AY646" s="43"/>
      <c r="AZ646" s="87"/>
      <c r="BA646" s="13"/>
    </row>
    <row r="647" spans="1:53">
      <c r="A647" s="48" t="s">
        <v>58</v>
      </c>
      <c r="B647" s="48" t="s">
        <v>872</v>
      </c>
      <c r="C647" s="68">
        <v>9</v>
      </c>
      <c r="D647" s="83">
        <v>7</v>
      </c>
      <c r="E647" s="66">
        <f t="shared" si="47"/>
        <v>0.22222222222222221</v>
      </c>
      <c r="AW647" s="77"/>
      <c r="AX647" s="58"/>
      <c r="AY647" s="43"/>
      <c r="AZ647" s="87"/>
      <c r="BA647" s="13"/>
    </row>
    <row r="648" spans="1:53">
      <c r="A648" s="48" t="s">
        <v>52</v>
      </c>
      <c r="B648" s="48" t="s">
        <v>567</v>
      </c>
      <c r="C648" s="68">
        <v>46</v>
      </c>
      <c r="D648" s="83">
        <v>28</v>
      </c>
      <c r="E648" s="66">
        <f t="shared" si="47"/>
        <v>0.39130434782608692</v>
      </c>
      <c r="AW648" s="77"/>
      <c r="AX648" s="58"/>
      <c r="AY648" s="43"/>
      <c r="AZ648" s="87"/>
      <c r="BA648" s="13"/>
    </row>
    <row r="649" spans="1:53">
      <c r="A649" s="48" t="s">
        <v>58</v>
      </c>
      <c r="B649" s="48" t="s">
        <v>467</v>
      </c>
      <c r="C649" s="68">
        <v>66</v>
      </c>
      <c r="D649" s="83">
        <v>34</v>
      </c>
      <c r="E649" s="66">
        <f t="shared" si="47"/>
        <v>0.48484848484848486</v>
      </c>
      <c r="AW649" s="77"/>
      <c r="AX649" s="58"/>
      <c r="AY649" s="43"/>
      <c r="AZ649" s="87"/>
      <c r="BA649" s="13"/>
    </row>
    <row r="650" spans="1:53">
      <c r="A650" s="48" t="s">
        <v>56</v>
      </c>
      <c r="B650" s="48" t="s">
        <v>368</v>
      </c>
      <c r="C650" s="68">
        <v>101</v>
      </c>
      <c r="D650" s="83">
        <v>55</v>
      </c>
      <c r="E650" s="66">
        <f t="shared" si="47"/>
        <v>0.45544554455445541</v>
      </c>
      <c r="AW650" s="77"/>
      <c r="AX650" s="58"/>
      <c r="AY650" s="43"/>
      <c r="AZ650" s="87"/>
      <c r="BA650" s="13"/>
    </row>
    <row r="651" spans="1:53">
      <c r="A651" s="48" t="s">
        <v>61</v>
      </c>
      <c r="B651" s="48" t="s">
        <v>289</v>
      </c>
      <c r="C651" s="68">
        <v>149</v>
      </c>
      <c r="D651" s="83">
        <v>86</v>
      </c>
      <c r="E651" s="66">
        <f t="shared" si="47"/>
        <v>0.42281879194630867</v>
      </c>
      <c r="AW651" s="77"/>
      <c r="AX651" s="58"/>
      <c r="AY651" s="43"/>
      <c r="AZ651" s="87"/>
      <c r="BA651" s="13"/>
    </row>
    <row r="652" spans="1:53">
      <c r="A652" s="48" t="s">
        <v>64</v>
      </c>
      <c r="B652" s="48" t="s">
        <v>298</v>
      </c>
      <c r="C652" s="68">
        <v>140</v>
      </c>
      <c r="D652" s="83">
        <v>74</v>
      </c>
      <c r="E652" s="66">
        <f t="shared" si="47"/>
        <v>0.47142857142857142</v>
      </c>
      <c r="AW652" s="77"/>
      <c r="AX652" s="58"/>
      <c r="AY652" s="43"/>
      <c r="AZ652" s="87"/>
      <c r="BA652" s="13"/>
    </row>
    <row r="653" spans="1:53">
      <c r="A653" s="48" t="s">
        <v>58</v>
      </c>
      <c r="B653" s="48" t="s">
        <v>229</v>
      </c>
      <c r="C653" s="68">
        <v>208</v>
      </c>
      <c r="D653" s="83">
        <v>120</v>
      </c>
      <c r="E653" s="66">
        <f t="shared" si="47"/>
        <v>0.42307692307692313</v>
      </c>
      <c r="AW653" s="77"/>
      <c r="AX653" s="58"/>
      <c r="AY653" s="43"/>
      <c r="AZ653" s="87"/>
      <c r="BA653" s="13"/>
    </row>
    <row r="654" spans="1:53">
      <c r="A654" s="48" t="s">
        <v>58</v>
      </c>
      <c r="B654" s="48" t="s">
        <v>507</v>
      </c>
      <c r="C654" s="68">
        <v>59</v>
      </c>
      <c r="D654" s="83">
        <v>34</v>
      </c>
      <c r="E654" s="66">
        <f t="shared" si="47"/>
        <v>0.42372881355932202</v>
      </c>
      <c r="AW654" s="77"/>
      <c r="AX654" s="58"/>
      <c r="AY654" s="43"/>
      <c r="AZ654" s="87"/>
      <c r="BA654" s="13"/>
    </row>
    <row r="655" spans="1:53">
      <c r="A655" s="48" t="s">
        <v>1452</v>
      </c>
      <c r="B655" s="48" t="s">
        <v>724</v>
      </c>
      <c r="C655" s="68">
        <v>24</v>
      </c>
      <c r="D655" s="83">
        <v>7</v>
      </c>
      <c r="E655" s="66">
        <f t="shared" si="47"/>
        <v>0.70833333333333326</v>
      </c>
      <c r="AW655" s="77"/>
      <c r="AX655" s="58"/>
      <c r="AY655" s="43"/>
      <c r="AZ655" s="87"/>
      <c r="BA655" s="13"/>
    </row>
    <row r="656" spans="1:53">
      <c r="A656" s="48" t="s">
        <v>52</v>
      </c>
      <c r="B656" s="48" t="s">
        <v>769</v>
      </c>
      <c r="C656" s="68">
        <v>19</v>
      </c>
      <c r="D656" s="83">
        <v>10</v>
      </c>
      <c r="E656" s="66">
        <f t="shared" si="47"/>
        <v>0.47368421052631582</v>
      </c>
      <c r="AW656" s="77"/>
      <c r="AX656" s="58"/>
      <c r="AY656" s="43"/>
      <c r="AZ656" s="87"/>
      <c r="BA656" s="13"/>
    </row>
    <row r="657" spans="1:53">
      <c r="A657" s="48" t="s">
        <v>58</v>
      </c>
      <c r="B657" s="48" t="s">
        <v>756</v>
      </c>
      <c r="C657" s="68">
        <v>20</v>
      </c>
      <c r="D657" s="83">
        <v>10</v>
      </c>
      <c r="E657" s="66">
        <f t="shared" si="47"/>
        <v>0.5</v>
      </c>
      <c r="AW657" s="77"/>
      <c r="AX657" s="58"/>
      <c r="AY657" s="43"/>
      <c r="AZ657" s="87"/>
      <c r="BA657" s="13"/>
    </row>
    <row r="658" spans="1:53">
      <c r="A658" s="48" t="s">
        <v>58</v>
      </c>
      <c r="B658" s="48" t="s">
        <v>407</v>
      </c>
      <c r="C658" s="68">
        <v>83</v>
      </c>
      <c r="D658" s="83">
        <v>43</v>
      </c>
      <c r="E658" s="66">
        <f t="shared" si="47"/>
        <v>0.48192771084337349</v>
      </c>
      <c r="AW658" s="77"/>
      <c r="AX658" s="58"/>
      <c r="AY658" s="43"/>
      <c r="AZ658" s="87"/>
      <c r="BA658" s="13"/>
    </row>
    <row r="659" spans="1:53">
      <c r="A659" s="48" t="s">
        <v>56</v>
      </c>
      <c r="B659" s="48" t="s">
        <v>770</v>
      </c>
      <c r="C659" s="68">
        <v>19</v>
      </c>
      <c r="D659" s="83">
        <v>11</v>
      </c>
      <c r="E659" s="66">
        <f t="shared" si="47"/>
        <v>0.42105263157894735</v>
      </c>
      <c r="AW659" s="77"/>
      <c r="AX659" s="58"/>
      <c r="AY659" s="43"/>
      <c r="AZ659" s="87"/>
      <c r="BA659" s="13"/>
    </row>
    <row r="660" spans="1:53">
      <c r="A660" s="48" t="s">
        <v>58</v>
      </c>
      <c r="B660" s="48" t="s">
        <v>498</v>
      </c>
      <c r="C660" s="68">
        <v>61</v>
      </c>
      <c r="D660" s="83">
        <v>38</v>
      </c>
      <c r="E660" s="66">
        <f t="shared" si="47"/>
        <v>0.37704918032786883</v>
      </c>
      <c r="AW660" s="77"/>
      <c r="AX660" s="58"/>
      <c r="AY660" s="43"/>
      <c r="AZ660" s="87"/>
      <c r="BA660" s="13"/>
    </row>
    <row r="661" spans="1:53">
      <c r="A661" s="48" t="s">
        <v>61</v>
      </c>
      <c r="B661" s="48" t="s">
        <v>873</v>
      </c>
      <c r="C661" s="68">
        <v>9</v>
      </c>
      <c r="D661" s="83">
        <v>4</v>
      </c>
      <c r="E661" s="66">
        <f t="shared" si="47"/>
        <v>0.55555555555555558</v>
      </c>
      <c r="AW661" s="77"/>
      <c r="AX661" s="58"/>
      <c r="AY661" s="88"/>
      <c r="AZ661" s="87"/>
      <c r="BA661" s="13"/>
    </row>
    <row r="662" spans="1:53">
      <c r="A662" s="48" t="s">
        <v>1452</v>
      </c>
      <c r="B662" s="48" t="s">
        <v>488</v>
      </c>
      <c r="C662" s="68">
        <v>63</v>
      </c>
      <c r="D662" s="83">
        <v>26</v>
      </c>
      <c r="E662" s="66">
        <f t="shared" si="47"/>
        <v>0.58730158730158732</v>
      </c>
      <c r="AW662" s="77"/>
      <c r="AX662" s="58"/>
      <c r="AY662" s="43"/>
      <c r="AZ662" s="87"/>
      <c r="BA662" s="13"/>
    </row>
    <row r="663" spans="1:53">
      <c r="A663" s="48" t="s">
        <v>52</v>
      </c>
      <c r="B663" s="48" t="s">
        <v>81</v>
      </c>
      <c r="C663" s="65">
        <v>1329</v>
      </c>
      <c r="D663" s="83">
        <v>463</v>
      </c>
      <c r="E663" s="66">
        <f t="shared" si="47"/>
        <v>0.65161775771256591</v>
      </c>
      <c r="AW663" s="77"/>
      <c r="AX663" s="58"/>
      <c r="AY663" s="43"/>
      <c r="AZ663" s="87"/>
      <c r="BA663" s="13"/>
    </row>
    <row r="664" spans="1:53">
      <c r="A664" s="48" t="s">
        <v>64</v>
      </c>
      <c r="B664" s="48" t="s">
        <v>437</v>
      </c>
      <c r="C664" s="68">
        <v>73</v>
      </c>
      <c r="D664" s="83">
        <v>57</v>
      </c>
      <c r="E664" s="66">
        <f t="shared" si="47"/>
        <v>0.21917808219178081</v>
      </c>
      <c r="AW664" s="77"/>
      <c r="AX664" s="58"/>
      <c r="AY664" s="43"/>
      <c r="AZ664" s="87"/>
      <c r="BA664" s="13"/>
    </row>
    <row r="665" spans="1:53">
      <c r="A665" s="48" t="s">
        <v>56</v>
      </c>
      <c r="B665" s="48" t="s">
        <v>248</v>
      </c>
      <c r="C665" s="68">
        <v>187</v>
      </c>
      <c r="D665" s="83">
        <v>99</v>
      </c>
      <c r="E665" s="66">
        <f t="shared" si="47"/>
        <v>0.47058823529411764</v>
      </c>
      <c r="AW665" s="77"/>
      <c r="AX665" s="58"/>
      <c r="AY665" s="43"/>
      <c r="AZ665" s="87"/>
      <c r="BA665" s="13"/>
    </row>
    <row r="666" spans="1:53">
      <c r="A666" s="48" t="s">
        <v>61</v>
      </c>
      <c r="B666" s="48" t="s">
        <v>160</v>
      </c>
      <c r="C666" s="68">
        <v>358</v>
      </c>
      <c r="D666" s="83">
        <v>205</v>
      </c>
      <c r="E666" s="66">
        <f t="shared" si="47"/>
        <v>0.42737430167597767</v>
      </c>
      <c r="AW666" s="77"/>
      <c r="AX666" s="58"/>
      <c r="AY666" s="43"/>
      <c r="AZ666" s="87"/>
      <c r="BA666" s="13"/>
    </row>
    <row r="667" spans="1:53">
      <c r="A667" s="48" t="s">
        <v>1452</v>
      </c>
      <c r="B667" s="48" t="s">
        <v>445</v>
      </c>
      <c r="C667" s="68">
        <v>71</v>
      </c>
      <c r="D667" s="83">
        <v>43</v>
      </c>
      <c r="E667" s="66">
        <f t="shared" si="47"/>
        <v>0.39436619718309862</v>
      </c>
      <c r="AW667" s="77"/>
      <c r="AX667" s="58"/>
      <c r="AY667" s="43"/>
      <c r="AZ667" s="87"/>
      <c r="BA667" s="13"/>
    </row>
    <row r="668" spans="1:53">
      <c r="A668" s="48" t="s">
        <v>52</v>
      </c>
      <c r="B668" s="48" t="s">
        <v>191</v>
      </c>
      <c r="C668" s="68">
        <v>278</v>
      </c>
      <c r="D668" s="83">
        <v>139</v>
      </c>
      <c r="E668" s="66">
        <f t="shared" si="47"/>
        <v>0.5</v>
      </c>
      <c r="AW668" s="77"/>
      <c r="AX668" s="58"/>
      <c r="AY668" s="43"/>
      <c r="AZ668" s="87"/>
      <c r="BA668" s="13"/>
    </row>
    <row r="669" spans="1:53">
      <c r="A669" s="48" t="s">
        <v>64</v>
      </c>
      <c r="B669" s="48" t="s">
        <v>599</v>
      </c>
      <c r="C669" s="68">
        <v>41</v>
      </c>
      <c r="D669" s="83">
        <v>20</v>
      </c>
      <c r="E669" s="66">
        <f t="shared" si="47"/>
        <v>0.51219512195121952</v>
      </c>
      <c r="AW669" s="77"/>
      <c r="AX669" s="58"/>
      <c r="AY669" s="43"/>
      <c r="AZ669" s="87"/>
      <c r="BA669" s="13"/>
    </row>
    <row r="670" spans="1:53">
      <c r="A670" s="48" t="s">
        <v>58</v>
      </c>
      <c r="B670" s="48" t="s">
        <v>713</v>
      </c>
      <c r="C670" s="68">
        <v>25</v>
      </c>
      <c r="D670" s="83">
        <v>23</v>
      </c>
      <c r="E670" s="66">
        <f t="shared" si="47"/>
        <v>7.999999999999996E-2</v>
      </c>
      <c r="AW670" s="77"/>
      <c r="AX670" s="58"/>
      <c r="AY670" s="43"/>
      <c r="AZ670" s="87"/>
      <c r="BA670" s="13"/>
    </row>
    <row r="671" spans="1:53">
      <c r="A671" s="48" t="s">
        <v>58</v>
      </c>
      <c r="B671" s="48" t="s">
        <v>645</v>
      </c>
      <c r="C671" s="68">
        <v>34</v>
      </c>
      <c r="D671" s="83">
        <v>33</v>
      </c>
      <c r="E671" s="66">
        <f t="shared" si="47"/>
        <v>2.9411764705882359E-2</v>
      </c>
      <c r="AW671" s="77"/>
      <c r="AX671" s="58"/>
      <c r="AY671" s="43"/>
      <c r="AZ671" s="87"/>
      <c r="BA671" s="13"/>
    </row>
    <row r="672" spans="1:53">
      <c r="A672" s="48" t="s">
        <v>52</v>
      </c>
      <c r="B672" s="48" t="s">
        <v>370</v>
      </c>
      <c r="C672" s="68">
        <v>99</v>
      </c>
      <c r="D672" s="83">
        <v>55</v>
      </c>
      <c r="E672" s="66">
        <f t="shared" si="47"/>
        <v>0.44444444444444442</v>
      </c>
      <c r="AW672" s="77"/>
      <c r="AX672" s="58"/>
      <c r="AY672" s="43"/>
      <c r="AZ672" s="87"/>
      <c r="BA672" s="13"/>
    </row>
    <row r="673" spans="1:53">
      <c r="A673" s="48" t="s">
        <v>61</v>
      </c>
      <c r="B673" s="48" t="s">
        <v>851</v>
      </c>
      <c r="C673" s="68">
        <v>11</v>
      </c>
      <c r="D673" s="83">
        <v>7</v>
      </c>
      <c r="E673" s="66">
        <f t="shared" si="47"/>
        <v>0.36363636363636365</v>
      </c>
      <c r="AW673" s="77"/>
      <c r="AX673" s="58"/>
      <c r="AY673" s="43"/>
      <c r="AZ673" s="87"/>
      <c r="BA673" s="13"/>
    </row>
    <row r="674" spans="1:53">
      <c r="A674" s="48" t="s">
        <v>58</v>
      </c>
      <c r="B674" s="48" t="s">
        <v>800</v>
      </c>
      <c r="C674" s="68">
        <v>16</v>
      </c>
      <c r="D674" s="83">
        <v>11</v>
      </c>
      <c r="E674" s="66">
        <f t="shared" si="47"/>
        <v>0.3125</v>
      </c>
      <c r="AW674" s="77"/>
      <c r="AX674" s="58"/>
      <c r="AY674" s="43"/>
      <c r="AZ674" s="87"/>
      <c r="BA674" s="13"/>
    </row>
    <row r="675" spans="1:53">
      <c r="A675" s="48" t="s">
        <v>64</v>
      </c>
      <c r="B675" s="48" t="s">
        <v>757</v>
      </c>
      <c r="C675" s="68">
        <v>20</v>
      </c>
      <c r="D675" s="83">
        <v>9</v>
      </c>
      <c r="E675" s="66">
        <f t="shared" si="47"/>
        <v>0.55000000000000004</v>
      </c>
      <c r="AW675" s="77"/>
      <c r="AX675" s="58"/>
      <c r="AY675" s="43"/>
      <c r="AZ675" s="87"/>
      <c r="BA675" s="13"/>
    </row>
    <row r="676" spans="1:53">
      <c r="A676" s="48" t="s">
        <v>61</v>
      </c>
      <c r="B676" s="48" t="s">
        <v>729</v>
      </c>
      <c r="C676" s="68">
        <v>23</v>
      </c>
      <c r="D676" s="83">
        <v>4</v>
      </c>
      <c r="E676" s="66">
        <f t="shared" si="47"/>
        <v>0.82608695652173914</v>
      </c>
      <c r="AW676" s="77"/>
      <c r="AX676" s="58"/>
      <c r="AY676" s="43"/>
      <c r="AZ676" s="87"/>
      <c r="BA676" s="13"/>
    </row>
    <row r="677" spans="1:53">
      <c r="A677" s="48" t="s">
        <v>1452</v>
      </c>
      <c r="B677" s="48" t="s">
        <v>534</v>
      </c>
      <c r="C677" s="68">
        <v>53</v>
      </c>
      <c r="D677" s="83">
        <v>30</v>
      </c>
      <c r="E677" s="66">
        <f t="shared" si="47"/>
        <v>0.43396226415094341</v>
      </c>
      <c r="AW677" s="77"/>
      <c r="AX677" s="58"/>
      <c r="AY677" s="88"/>
      <c r="AZ677" s="87"/>
      <c r="BA677" s="13"/>
    </row>
    <row r="678" spans="1:53">
      <c r="A678" s="48" t="s">
        <v>56</v>
      </c>
      <c r="B678" s="48" t="s">
        <v>361</v>
      </c>
      <c r="C678" s="68">
        <v>106</v>
      </c>
      <c r="D678" s="83">
        <v>75</v>
      </c>
      <c r="E678" s="66">
        <f t="shared" si="47"/>
        <v>0.29245283018867929</v>
      </c>
      <c r="AW678" s="77"/>
      <c r="AX678" s="58"/>
      <c r="AY678" s="43"/>
      <c r="AZ678" s="87"/>
      <c r="BA678" s="13"/>
    </row>
    <row r="679" spans="1:53">
      <c r="A679" s="48" t="s">
        <v>52</v>
      </c>
      <c r="B679" s="48" t="s">
        <v>70</v>
      </c>
      <c r="C679" s="65">
        <v>2542</v>
      </c>
      <c r="D679" s="83">
        <v>933</v>
      </c>
      <c r="E679" s="66">
        <f t="shared" si="47"/>
        <v>0.63296616837136122</v>
      </c>
      <c r="AW679" s="77"/>
      <c r="AX679" s="58"/>
      <c r="AY679" s="43"/>
      <c r="AZ679" s="87"/>
      <c r="BA679" s="13"/>
    </row>
    <row r="680" spans="1:53">
      <c r="A680" s="48" t="s">
        <v>58</v>
      </c>
      <c r="B680" s="48" t="s">
        <v>341</v>
      </c>
      <c r="C680" s="68">
        <v>117</v>
      </c>
      <c r="D680" s="83">
        <v>59</v>
      </c>
      <c r="E680" s="66">
        <f t="shared" si="47"/>
        <v>0.49572649572649574</v>
      </c>
      <c r="AW680" s="77"/>
      <c r="AX680" s="58"/>
      <c r="AY680" s="43"/>
      <c r="AZ680" s="87"/>
      <c r="BA680" s="13"/>
    </row>
    <row r="681" spans="1:53">
      <c r="A681" s="48" t="s">
        <v>64</v>
      </c>
      <c r="B681" s="48" t="s">
        <v>553</v>
      </c>
      <c r="C681" s="68">
        <v>49</v>
      </c>
      <c r="D681" s="83">
        <v>33</v>
      </c>
      <c r="E681" s="66">
        <f t="shared" si="47"/>
        <v>0.32653061224489799</v>
      </c>
      <c r="AW681" s="77"/>
      <c r="AX681" s="58"/>
      <c r="AY681" s="43"/>
      <c r="AZ681" s="87"/>
      <c r="BA681" s="13"/>
    </row>
    <row r="682" spans="1:53">
      <c r="A682" s="48" t="s">
        <v>1452</v>
      </c>
      <c r="B682" s="48" t="s">
        <v>514</v>
      </c>
      <c r="C682" s="68">
        <v>57</v>
      </c>
      <c r="D682" s="83">
        <v>31</v>
      </c>
      <c r="E682" s="66">
        <f t="shared" si="47"/>
        <v>0.45614035087719296</v>
      </c>
      <c r="AW682" s="77"/>
      <c r="AX682" s="58"/>
      <c r="AY682" s="43"/>
      <c r="AZ682" s="87"/>
      <c r="BA682" s="13"/>
    </row>
    <row r="683" spans="1:53">
      <c r="A683" s="48" t="s">
        <v>64</v>
      </c>
      <c r="B683" s="48" t="s">
        <v>438</v>
      </c>
      <c r="C683" s="68">
        <v>73</v>
      </c>
      <c r="D683" s="83">
        <v>48</v>
      </c>
      <c r="E683" s="66">
        <f t="shared" si="47"/>
        <v>0.34246575342465757</v>
      </c>
      <c r="AW683" s="77"/>
      <c r="AX683" s="58"/>
      <c r="AY683" s="43"/>
      <c r="AZ683" s="87"/>
      <c r="BA683" s="13"/>
    </row>
    <row r="684" spans="1:53">
      <c r="A684" s="48" t="s">
        <v>72</v>
      </c>
      <c r="B684" s="48" t="s">
        <v>410</v>
      </c>
      <c r="C684" s="68">
        <v>82</v>
      </c>
      <c r="D684" s="83">
        <v>69</v>
      </c>
      <c r="E684" s="66">
        <f t="shared" si="47"/>
        <v>0.15853658536585369</v>
      </c>
      <c r="AW684" s="77"/>
      <c r="AX684" s="58"/>
      <c r="AY684" s="43"/>
      <c r="AZ684" s="87"/>
      <c r="BA684" s="13"/>
    </row>
    <row r="685" spans="1:53">
      <c r="A685" s="48" t="s">
        <v>58</v>
      </c>
      <c r="B685" s="48" t="s">
        <v>771</v>
      </c>
      <c r="C685" s="68">
        <v>19</v>
      </c>
      <c r="D685" s="83">
        <v>15</v>
      </c>
      <c r="E685" s="66">
        <f t="shared" si="47"/>
        <v>0.21052631578947367</v>
      </c>
      <c r="AW685" s="77"/>
      <c r="AX685" s="58"/>
      <c r="AY685" s="43"/>
      <c r="AZ685" s="87"/>
      <c r="BA685" s="13"/>
    </row>
    <row r="686" spans="1:53">
      <c r="A686" s="48" t="s">
        <v>58</v>
      </c>
      <c r="B686" s="48" t="s">
        <v>388</v>
      </c>
      <c r="C686" s="68">
        <v>90</v>
      </c>
      <c r="D686" s="83">
        <v>50</v>
      </c>
      <c r="E686" s="66">
        <f t="shared" si="47"/>
        <v>0.44444444444444442</v>
      </c>
      <c r="AW686" s="77"/>
      <c r="AX686" s="58"/>
      <c r="AY686" s="43"/>
      <c r="AZ686" s="87"/>
      <c r="BA686" s="13"/>
    </row>
    <row r="687" spans="1:53">
      <c r="A687" s="48" t="s">
        <v>64</v>
      </c>
      <c r="B687" s="48" t="s">
        <v>544</v>
      </c>
      <c r="C687" s="68">
        <v>51</v>
      </c>
      <c r="D687" s="83">
        <v>44</v>
      </c>
      <c r="E687" s="66">
        <f t="shared" si="47"/>
        <v>0.13725490196078427</v>
      </c>
      <c r="AW687" s="77"/>
      <c r="AX687" s="58"/>
      <c r="AY687" s="43"/>
      <c r="AZ687" s="87"/>
      <c r="BA687" s="13"/>
    </row>
    <row r="688" spans="1:53">
      <c r="A688" s="48" t="s">
        <v>64</v>
      </c>
      <c r="B688" s="48" t="s">
        <v>772</v>
      </c>
      <c r="C688" s="68">
        <v>19</v>
      </c>
      <c r="D688" s="83">
        <v>7</v>
      </c>
      <c r="E688" s="66">
        <f t="shared" si="47"/>
        <v>0.63157894736842102</v>
      </c>
      <c r="AW688" s="77"/>
      <c r="AX688" s="58"/>
      <c r="AY688" s="43"/>
      <c r="AZ688" s="87"/>
      <c r="BA688" s="13"/>
    </row>
    <row r="689" spans="1:53">
      <c r="A689" s="48" t="s">
        <v>72</v>
      </c>
      <c r="B689" s="48" t="s">
        <v>148</v>
      </c>
      <c r="C689" s="68">
        <v>397</v>
      </c>
      <c r="D689" s="83">
        <v>204</v>
      </c>
      <c r="E689" s="66">
        <f t="shared" si="47"/>
        <v>0.48614609571788414</v>
      </c>
      <c r="AW689" s="77"/>
      <c r="AX689" s="58"/>
      <c r="AY689" s="43"/>
      <c r="AZ689" s="87"/>
      <c r="BA689" s="13"/>
    </row>
    <row r="690" spans="1:53">
      <c r="A690" s="48" t="s">
        <v>56</v>
      </c>
      <c r="B690" s="48" t="s">
        <v>773</v>
      </c>
      <c r="C690" s="68">
        <v>19</v>
      </c>
      <c r="D690" s="83">
        <v>16</v>
      </c>
      <c r="E690" s="66">
        <f t="shared" si="47"/>
        <v>0.15789473684210531</v>
      </c>
      <c r="AW690" s="77"/>
      <c r="AX690" s="58"/>
      <c r="AY690" s="43"/>
      <c r="AZ690" s="87"/>
      <c r="BA690" s="13"/>
    </row>
    <row r="691" spans="1:53">
      <c r="A691" s="48" t="s">
        <v>56</v>
      </c>
      <c r="B691" s="48" t="s">
        <v>302</v>
      </c>
      <c r="C691" s="68">
        <v>138</v>
      </c>
      <c r="D691" s="83">
        <v>60</v>
      </c>
      <c r="E691" s="66">
        <f t="shared" si="47"/>
        <v>0.56521739130434789</v>
      </c>
      <c r="AW691" s="77"/>
      <c r="AX691" s="58"/>
      <c r="AY691" s="43"/>
      <c r="AZ691" s="87"/>
      <c r="BA691" s="13"/>
    </row>
    <row r="692" spans="1:53">
      <c r="A692" s="48" t="s">
        <v>72</v>
      </c>
      <c r="B692" s="48" t="s">
        <v>462</v>
      </c>
      <c r="C692" s="68">
        <v>68</v>
      </c>
      <c r="D692" s="83">
        <v>33</v>
      </c>
      <c r="E692" s="66">
        <f t="shared" si="47"/>
        <v>0.51470588235294112</v>
      </c>
      <c r="AW692" s="77"/>
      <c r="AX692" s="58"/>
      <c r="AY692" s="43"/>
      <c r="AZ692" s="87"/>
      <c r="BA692" s="13"/>
    </row>
    <row r="693" spans="1:53">
      <c r="A693" s="48" t="s">
        <v>58</v>
      </c>
      <c r="B693" s="48" t="s">
        <v>785</v>
      </c>
      <c r="C693" s="68">
        <v>18</v>
      </c>
      <c r="D693" s="83">
        <v>10</v>
      </c>
      <c r="E693" s="66">
        <f t="shared" si="47"/>
        <v>0.44444444444444442</v>
      </c>
      <c r="AW693" s="77"/>
      <c r="AX693" s="58"/>
      <c r="AY693" s="43"/>
      <c r="AZ693" s="87"/>
      <c r="BA693" s="13"/>
    </row>
    <row r="694" spans="1:53">
      <c r="A694" s="48" t="s">
        <v>52</v>
      </c>
      <c r="B694" s="48" t="s">
        <v>750</v>
      </c>
      <c r="C694" s="68">
        <v>21</v>
      </c>
      <c r="D694" s="83">
        <v>16</v>
      </c>
      <c r="E694" s="66">
        <f t="shared" si="47"/>
        <v>0.23809523809523814</v>
      </c>
      <c r="AW694" s="77"/>
      <c r="AX694" s="58"/>
      <c r="AY694" s="43"/>
      <c r="AZ694" s="87"/>
      <c r="BA694" s="13"/>
    </row>
    <row r="695" spans="1:53">
      <c r="A695" s="48" t="s">
        <v>58</v>
      </c>
      <c r="B695" s="48" t="s">
        <v>568</v>
      </c>
      <c r="C695" s="68">
        <v>46</v>
      </c>
      <c r="D695" s="83">
        <v>36</v>
      </c>
      <c r="E695" s="66">
        <f t="shared" si="47"/>
        <v>0.21739130434782605</v>
      </c>
      <c r="AW695" s="77"/>
      <c r="AX695" s="58"/>
      <c r="AY695" s="43"/>
      <c r="AZ695" s="87"/>
      <c r="BA695" s="13"/>
    </row>
    <row r="696" spans="1:53">
      <c r="A696" s="48" t="s">
        <v>58</v>
      </c>
      <c r="B696" s="48" t="s">
        <v>893</v>
      </c>
      <c r="C696" s="68">
        <v>6</v>
      </c>
      <c r="D696" s="83">
        <v>3</v>
      </c>
      <c r="E696" s="66">
        <f t="shared" si="47"/>
        <v>0.5</v>
      </c>
      <c r="AW696" s="77"/>
      <c r="AX696" s="58"/>
      <c r="AY696" s="43"/>
      <c r="AZ696" s="87"/>
      <c r="BA696" s="13"/>
    </row>
    <row r="697" spans="1:53">
      <c r="A697" s="48" t="s">
        <v>72</v>
      </c>
      <c r="B697" s="48" t="s">
        <v>600</v>
      </c>
      <c r="C697" s="68">
        <v>41</v>
      </c>
      <c r="D697" s="83">
        <v>25</v>
      </c>
      <c r="E697" s="66">
        <f t="shared" si="47"/>
        <v>0.3902439024390244</v>
      </c>
      <c r="AW697" s="77"/>
      <c r="AX697" s="58"/>
      <c r="AY697" s="43"/>
      <c r="AZ697" s="87"/>
      <c r="BA697" s="13"/>
    </row>
    <row r="698" spans="1:53">
      <c r="A698" s="48" t="s">
        <v>58</v>
      </c>
      <c r="B698" s="48" t="s">
        <v>453</v>
      </c>
      <c r="C698" s="68">
        <v>70</v>
      </c>
      <c r="D698" s="83">
        <v>38</v>
      </c>
      <c r="E698" s="66">
        <f t="shared" si="47"/>
        <v>0.45714285714285718</v>
      </c>
      <c r="AW698" s="77"/>
      <c r="AX698" s="58"/>
      <c r="AY698" s="43"/>
      <c r="AZ698" s="87"/>
      <c r="BA698" s="13"/>
    </row>
    <row r="699" spans="1:53">
      <c r="A699" s="48" t="s">
        <v>64</v>
      </c>
      <c r="B699" s="48" t="s">
        <v>203</v>
      </c>
      <c r="C699" s="68">
        <v>259</v>
      </c>
      <c r="D699" s="83">
        <v>100</v>
      </c>
      <c r="E699" s="66">
        <f t="shared" si="47"/>
        <v>0.61389961389961389</v>
      </c>
      <c r="AW699" s="77"/>
      <c r="AX699" s="58"/>
      <c r="AY699" s="43"/>
      <c r="AZ699" s="87"/>
      <c r="BA699" s="13"/>
    </row>
    <row r="700" spans="1:53">
      <c r="A700" s="48" t="s">
        <v>52</v>
      </c>
      <c r="B700" s="48" t="s">
        <v>252</v>
      </c>
      <c r="C700" s="68">
        <v>186</v>
      </c>
      <c r="D700" s="83">
        <v>95</v>
      </c>
      <c r="E700" s="66">
        <f t="shared" si="47"/>
        <v>0.489247311827957</v>
      </c>
      <c r="AW700" s="77"/>
      <c r="AX700" s="58"/>
      <c r="AY700" s="43"/>
      <c r="AZ700" s="87"/>
      <c r="BA700" s="13"/>
    </row>
    <row r="701" spans="1:53">
      <c r="A701" s="48" t="s">
        <v>52</v>
      </c>
      <c r="B701" s="48" t="s">
        <v>714</v>
      </c>
      <c r="C701" s="68">
        <v>25</v>
      </c>
      <c r="D701" s="83">
        <v>10</v>
      </c>
      <c r="E701" s="66">
        <f t="shared" si="47"/>
        <v>0.6</v>
      </c>
      <c r="AW701" s="77"/>
      <c r="AX701" s="58"/>
      <c r="AY701" s="43"/>
      <c r="AZ701" s="87"/>
      <c r="BA701" s="13"/>
    </row>
    <row r="702" spans="1:53">
      <c r="A702" s="48" t="s">
        <v>72</v>
      </c>
      <c r="B702" s="48" t="s">
        <v>265</v>
      </c>
      <c r="C702" s="68">
        <v>171</v>
      </c>
      <c r="D702" s="83">
        <v>80</v>
      </c>
      <c r="E702" s="66">
        <f t="shared" si="47"/>
        <v>0.53216374269005851</v>
      </c>
      <c r="AW702" s="77"/>
      <c r="AX702" s="58"/>
      <c r="AY702" s="43"/>
      <c r="AZ702" s="87"/>
      <c r="BA702" s="13"/>
    </row>
    <row r="703" spans="1:53">
      <c r="A703" s="48" t="s">
        <v>58</v>
      </c>
      <c r="B703" s="48" t="s">
        <v>594</v>
      </c>
      <c r="C703" s="68">
        <v>42</v>
      </c>
      <c r="D703" s="83">
        <v>41</v>
      </c>
      <c r="E703" s="66">
        <f t="shared" si="47"/>
        <v>2.3809523809523836E-2</v>
      </c>
      <c r="AW703" s="77"/>
      <c r="AX703" s="58"/>
      <c r="AY703" s="43"/>
      <c r="AZ703" s="87"/>
      <c r="BA703" s="13"/>
    </row>
    <row r="704" spans="1:53">
      <c r="A704" s="48" t="s">
        <v>58</v>
      </c>
      <c r="B704" s="48" t="s">
        <v>740</v>
      </c>
      <c r="C704" s="68">
        <v>22</v>
      </c>
      <c r="D704" s="83">
        <v>6</v>
      </c>
      <c r="E704" s="66">
        <f t="shared" si="47"/>
        <v>0.72727272727272729</v>
      </c>
      <c r="AW704" s="77"/>
      <c r="AX704" s="58"/>
      <c r="AY704" s="43"/>
      <c r="AZ704" s="87"/>
      <c r="BA704" s="13"/>
    </row>
    <row r="705" spans="1:53">
      <c r="A705" s="48" t="s">
        <v>1452</v>
      </c>
      <c r="B705" s="48" t="s">
        <v>613</v>
      </c>
      <c r="C705" s="68">
        <v>39</v>
      </c>
      <c r="D705" s="83">
        <v>27</v>
      </c>
      <c r="E705" s="66">
        <f t="shared" si="47"/>
        <v>0.30769230769230771</v>
      </c>
      <c r="AW705" s="77"/>
      <c r="AX705" s="58"/>
      <c r="AY705" s="43"/>
      <c r="AZ705" s="87"/>
      <c r="BA705" s="13"/>
    </row>
    <row r="706" spans="1:53">
      <c r="A706" s="48" t="s">
        <v>1452</v>
      </c>
      <c r="B706" s="48" t="s">
        <v>421</v>
      </c>
      <c r="C706" s="68">
        <v>78</v>
      </c>
      <c r="D706" s="83">
        <v>37</v>
      </c>
      <c r="E706" s="66">
        <f t="shared" si="47"/>
        <v>0.52564102564102566</v>
      </c>
      <c r="AW706" s="77"/>
      <c r="AX706" s="58"/>
      <c r="AY706" s="43"/>
      <c r="AZ706" s="87"/>
      <c r="BA706" s="13"/>
    </row>
    <row r="707" spans="1:53">
      <c r="A707" s="48" t="s">
        <v>52</v>
      </c>
      <c r="B707" s="48" t="s">
        <v>101</v>
      </c>
      <c r="C707" s="68">
        <v>873</v>
      </c>
      <c r="D707" s="83">
        <v>615</v>
      </c>
      <c r="E707" s="66">
        <f t="shared" si="47"/>
        <v>0.29553264604810991</v>
      </c>
      <c r="AW707" s="77"/>
      <c r="AX707" s="58"/>
      <c r="AY707" s="43"/>
      <c r="AZ707" s="87"/>
      <c r="BA707" s="13"/>
    </row>
    <row r="708" spans="1:53">
      <c r="A708" s="48" t="s">
        <v>61</v>
      </c>
      <c r="B708" s="48" t="s">
        <v>886</v>
      </c>
      <c r="C708" s="68">
        <v>7</v>
      </c>
      <c r="D708" s="83">
        <v>9</v>
      </c>
      <c r="E708" s="66">
        <f t="shared" si="47"/>
        <v>-0.28571428571428581</v>
      </c>
      <c r="AW708" s="77"/>
      <c r="AX708" s="58"/>
      <c r="AY708" s="43"/>
      <c r="AZ708" s="87"/>
      <c r="BA708" s="13"/>
    </row>
    <row r="709" spans="1:53">
      <c r="A709" s="48" t="s">
        <v>52</v>
      </c>
      <c r="B709" s="48" t="s">
        <v>908</v>
      </c>
      <c r="C709" s="68">
        <v>3</v>
      </c>
      <c r="D709" s="83">
        <v>1</v>
      </c>
      <c r="E709" s="66">
        <f t="shared" si="47"/>
        <v>0.66666666666666674</v>
      </c>
      <c r="AW709" s="77"/>
      <c r="AX709" s="58"/>
      <c r="AY709" s="43"/>
      <c r="AZ709" s="87"/>
      <c r="BA709" s="13"/>
    </row>
    <row r="710" spans="1:53">
      <c r="A710" s="48" t="s">
        <v>52</v>
      </c>
      <c r="B710" s="48" t="s">
        <v>730</v>
      </c>
      <c r="C710" s="68">
        <v>23</v>
      </c>
      <c r="D710" s="83">
        <v>21</v>
      </c>
      <c r="E710" s="66">
        <f t="shared" ref="E710:E773" si="48">1-(D710/C710)</f>
        <v>8.6956521739130488E-2</v>
      </c>
      <c r="AW710" s="77"/>
      <c r="AX710" s="58"/>
      <c r="AY710" s="43"/>
      <c r="AZ710" s="87"/>
      <c r="BA710" s="13"/>
    </row>
    <row r="711" spans="1:53">
      <c r="A711" s="48" t="s">
        <v>58</v>
      </c>
      <c r="B711" s="48" t="s">
        <v>145</v>
      </c>
      <c r="C711" s="68">
        <v>413</v>
      </c>
      <c r="D711" s="83">
        <v>244</v>
      </c>
      <c r="E711" s="66">
        <f t="shared" si="48"/>
        <v>0.40920096852300247</v>
      </c>
      <c r="AW711" s="77"/>
      <c r="AX711" s="58"/>
      <c r="AY711" s="43"/>
      <c r="AZ711" s="87"/>
      <c r="BA711" s="13"/>
    </row>
    <row r="712" spans="1:53">
      <c r="A712" s="48" t="s">
        <v>72</v>
      </c>
      <c r="B712" s="48" t="s">
        <v>399</v>
      </c>
      <c r="C712" s="68">
        <v>86</v>
      </c>
      <c r="D712" s="83">
        <v>48</v>
      </c>
      <c r="E712" s="66">
        <f t="shared" si="48"/>
        <v>0.44186046511627908</v>
      </c>
      <c r="AW712" s="77"/>
      <c r="AX712" s="58"/>
      <c r="AY712" s="43"/>
      <c r="AZ712" s="87"/>
      <c r="BA712" s="13"/>
    </row>
    <row r="713" spans="1:53">
      <c r="A713" s="48" t="s">
        <v>52</v>
      </c>
      <c r="B713" s="48" t="s">
        <v>741</v>
      </c>
      <c r="C713" s="68">
        <v>22</v>
      </c>
      <c r="D713" s="83">
        <v>12</v>
      </c>
      <c r="E713" s="66">
        <f t="shared" si="48"/>
        <v>0.45454545454545459</v>
      </c>
      <c r="AW713" s="77"/>
      <c r="AX713" s="58"/>
      <c r="AY713" s="43"/>
      <c r="AZ713" s="87"/>
      <c r="BA713" s="13"/>
    </row>
    <row r="714" spans="1:53">
      <c r="A714" s="48" t="s">
        <v>64</v>
      </c>
      <c r="B714" s="48" t="s">
        <v>774</v>
      </c>
      <c r="C714" s="68">
        <v>19</v>
      </c>
      <c r="D714" s="83">
        <v>13</v>
      </c>
      <c r="E714" s="66">
        <f t="shared" si="48"/>
        <v>0.31578947368421051</v>
      </c>
      <c r="AW714" s="77"/>
      <c r="AX714" s="58"/>
      <c r="AY714" s="43"/>
      <c r="AZ714" s="87"/>
      <c r="BA714" s="13"/>
    </row>
    <row r="715" spans="1:53">
      <c r="A715" s="48" t="s">
        <v>64</v>
      </c>
      <c r="B715" s="48" t="s">
        <v>315</v>
      </c>
      <c r="C715" s="68">
        <v>133</v>
      </c>
      <c r="D715" s="83">
        <v>87</v>
      </c>
      <c r="E715" s="66">
        <f t="shared" si="48"/>
        <v>0.34586466165413532</v>
      </c>
      <c r="AW715" s="77"/>
      <c r="AX715" s="58"/>
      <c r="AY715" s="43"/>
      <c r="AZ715" s="87"/>
      <c r="BA715" s="13"/>
    </row>
    <row r="716" spans="1:53">
      <c r="A716" s="48" t="s">
        <v>64</v>
      </c>
      <c r="B716" s="48" t="s">
        <v>595</v>
      </c>
      <c r="C716" s="68">
        <v>42</v>
      </c>
      <c r="D716" s="83">
        <v>23</v>
      </c>
      <c r="E716" s="66">
        <f t="shared" si="48"/>
        <v>0.45238095238095233</v>
      </c>
      <c r="AW716" s="77"/>
      <c r="AX716" s="58"/>
      <c r="AY716" s="43"/>
      <c r="AZ716" s="87"/>
      <c r="BA716" s="13"/>
    </row>
    <row r="717" spans="1:53">
      <c r="A717" s="48" t="s">
        <v>61</v>
      </c>
      <c r="B717" s="48" t="s">
        <v>175</v>
      </c>
      <c r="C717" s="68">
        <v>307</v>
      </c>
      <c r="D717" s="83">
        <v>102</v>
      </c>
      <c r="E717" s="66">
        <f t="shared" si="48"/>
        <v>0.66775244299674275</v>
      </c>
      <c r="AW717" s="77"/>
      <c r="AX717" s="58"/>
      <c r="AY717" s="43"/>
      <c r="AZ717" s="87"/>
      <c r="BA717" s="13"/>
    </row>
    <row r="718" spans="1:53">
      <c r="A718" s="48" t="s">
        <v>72</v>
      </c>
      <c r="B718" s="48" t="s">
        <v>621</v>
      </c>
      <c r="C718" s="68">
        <v>36</v>
      </c>
      <c r="D718" s="83">
        <v>23</v>
      </c>
      <c r="E718" s="66">
        <f t="shared" si="48"/>
        <v>0.36111111111111116</v>
      </c>
      <c r="AW718" s="77"/>
      <c r="AX718" s="58"/>
      <c r="AY718" s="43"/>
      <c r="AZ718" s="87"/>
      <c r="BA718" s="13"/>
    </row>
    <row r="719" spans="1:53">
      <c r="A719" s="48" t="s">
        <v>56</v>
      </c>
      <c r="B719" s="48" t="s">
        <v>646</v>
      </c>
      <c r="C719" s="68">
        <v>34</v>
      </c>
      <c r="D719" s="83">
        <v>19</v>
      </c>
      <c r="E719" s="66">
        <f t="shared" si="48"/>
        <v>0.44117647058823528</v>
      </c>
      <c r="AW719" s="77"/>
      <c r="AX719" s="58"/>
      <c r="AY719" s="43"/>
      <c r="AZ719" s="87"/>
      <c r="BA719" s="13"/>
    </row>
    <row r="720" spans="1:53">
      <c r="A720" s="48" t="s">
        <v>58</v>
      </c>
      <c r="B720" s="48" t="s">
        <v>475</v>
      </c>
      <c r="C720" s="68">
        <v>65</v>
      </c>
      <c r="D720" s="83">
        <v>32</v>
      </c>
      <c r="E720" s="66">
        <f t="shared" si="48"/>
        <v>0.50769230769230766</v>
      </c>
      <c r="AW720" s="77"/>
      <c r="AX720" s="58"/>
      <c r="AY720" s="43"/>
      <c r="AZ720" s="87"/>
      <c r="BA720" s="13"/>
    </row>
    <row r="721" spans="1:53">
      <c r="A721" s="48" t="s">
        <v>58</v>
      </c>
      <c r="B721" s="48" t="s">
        <v>371</v>
      </c>
      <c r="C721" s="68">
        <v>98</v>
      </c>
      <c r="D721" s="83">
        <v>54</v>
      </c>
      <c r="E721" s="66">
        <f t="shared" si="48"/>
        <v>0.44897959183673475</v>
      </c>
      <c r="AW721" s="77"/>
      <c r="AX721" s="58"/>
      <c r="AY721" s="43"/>
      <c r="AZ721" s="87"/>
      <c r="BA721" s="13"/>
    </row>
    <row r="722" spans="1:53">
      <c r="A722" s="48" t="s">
        <v>64</v>
      </c>
      <c r="B722" s="48" t="s">
        <v>874</v>
      </c>
      <c r="C722" s="68">
        <v>9</v>
      </c>
      <c r="D722" s="83">
        <v>2</v>
      </c>
      <c r="E722" s="66">
        <f t="shared" si="48"/>
        <v>0.77777777777777779</v>
      </c>
      <c r="AW722" s="77"/>
      <c r="AX722" s="58"/>
      <c r="AY722" s="43"/>
      <c r="AZ722" s="87"/>
      <c r="BA722" s="13"/>
    </row>
    <row r="723" spans="1:53">
      <c r="A723" s="48" t="s">
        <v>64</v>
      </c>
      <c r="B723" s="48" t="s">
        <v>835</v>
      </c>
      <c r="C723" s="68">
        <v>12</v>
      </c>
      <c r="D723" s="83">
        <v>6</v>
      </c>
      <c r="E723" s="66">
        <f t="shared" si="48"/>
        <v>0.5</v>
      </c>
      <c r="AW723" s="77"/>
      <c r="AX723" s="58"/>
      <c r="AY723" s="43"/>
      <c r="AZ723" s="87"/>
      <c r="BA723" s="13"/>
    </row>
    <row r="724" spans="1:53">
      <c r="A724" s="48" t="s">
        <v>79</v>
      </c>
      <c r="B724" s="48" t="s">
        <v>559</v>
      </c>
      <c r="C724" s="68">
        <v>48</v>
      </c>
      <c r="D724" s="83">
        <v>23</v>
      </c>
      <c r="E724" s="66">
        <f t="shared" si="48"/>
        <v>0.52083333333333326</v>
      </c>
      <c r="AW724" s="77"/>
      <c r="AX724" s="58"/>
      <c r="AY724" s="43"/>
      <c r="AZ724" s="87"/>
      <c r="BA724" s="13"/>
    </row>
    <row r="725" spans="1:53">
      <c r="A725" s="48" t="s">
        <v>52</v>
      </c>
      <c r="B725" s="48" t="s">
        <v>319</v>
      </c>
      <c r="C725" s="68">
        <v>129</v>
      </c>
      <c r="D725" s="83">
        <v>68</v>
      </c>
      <c r="E725" s="66">
        <f t="shared" si="48"/>
        <v>0.47286821705426352</v>
      </c>
      <c r="AW725" s="77"/>
      <c r="AX725" s="58"/>
      <c r="AY725" s="43"/>
      <c r="AZ725" s="87"/>
      <c r="BA725" s="13"/>
    </row>
    <row r="726" spans="1:53">
      <c r="A726" s="48" t="s">
        <v>64</v>
      </c>
      <c r="B726" s="48" t="s">
        <v>430</v>
      </c>
      <c r="C726" s="68">
        <v>76</v>
      </c>
      <c r="D726" s="83">
        <v>34</v>
      </c>
      <c r="E726" s="66">
        <f t="shared" si="48"/>
        <v>0.55263157894736836</v>
      </c>
      <c r="AW726" s="77"/>
      <c r="AX726" s="58"/>
      <c r="AY726" s="43"/>
      <c r="AZ726" s="87"/>
      <c r="BA726" s="13"/>
    </row>
    <row r="727" spans="1:53">
      <c r="A727" s="48" t="s">
        <v>1452</v>
      </c>
      <c r="B727" s="48" t="s">
        <v>786</v>
      </c>
      <c r="C727" s="68">
        <v>18</v>
      </c>
      <c r="D727" s="83">
        <v>20</v>
      </c>
      <c r="E727" s="66">
        <f t="shared" si="48"/>
        <v>-0.11111111111111116</v>
      </c>
      <c r="AW727" s="77"/>
      <c r="AX727" s="58"/>
      <c r="AY727" s="43"/>
      <c r="AZ727" s="87"/>
      <c r="BA727" s="13"/>
    </row>
    <row r="728" spans="1:53">
      <c r="A728" s="48" t="s">
        <v>72</v>
      </c>
      <c r="B728" s="48" t="s">
        <v>149</v>
      </c>
      <c r="C728" s="68">
        <v>396</v>
      </c>
      <c r="D728" s="83">
        <v>246</v>
      </c>
      <c r="E728" s="66">
        <f t="shared" si="48"/>
        <v>0.37878787878787878</v>
      </c>
      <c r="AW728" s="77"/>
      <c r="AX728" s="58"/>
      <c r="AY728" s="43"/>
      <c r="AZ728" s="87"/>
      <c r="BA728" s="13"/>
    </row>
    <row r="729" spans="1:53">
      <c r="A729" s="48" t="s">
        <v>56</v>
      </c>
      <c r="B729" s="48" t="s">
        <v>116</v>
      </c>
      <c r="C729" s="68">
        <v>644</v>
      </c>
      <c r="D729" s="83">
        <v>397</v>
      </c>
      <c r="E729" s="66">
        <f t="shared" si="48"/>
        <v>0.38354037267080743</v>
      </c>
      <c r="AW729" s="77"/>
      <c r="AX729" s="58"/>
      <c r="AY729" s="43"/>
      <c r="AZ729" s="87"/>
      <c r="BA729" s="13"/>
    </row>
    <row r="730" spans="1:53">
      <c r="A730" s="48" t="s">
        <v>72</v>
      </c>
      <c r="B730" s="48" t="s">
        <v>272</v>
      </c>
      <c r="C730" s="68">
        <v>165</v>
      </c>
      <c r="D730" s="83">
        <v>84</v>
      </c>
      <c r="E730" s="66">
        <f t="shared" si="48"/>
        <v>0.49090909090909096</v>
      </c>
      <c r="AW730" s="77"/>
      <c r="AX730" s="58"/>
      <c r="AY730" s="43"/>
      <c r="AZ730" s="87"/>
      <c r="BA730" s="13"/>
    </row>
    <row r="731" spans="1:53">
      <c r="A731" s="48" t="s">
        <v>61</v>
      </c>
      <c r="B731" s="48" t="s">
        <v>818</v>
      </c>
      <c r="C731" s="68">
        <v>14</v>
      </c>
      <c r="D731" s="83">
        <v>7</v>
      </c>
      <c r="E731" s="66">
        <f t="shared" si="48"/>
        <v>0.5</v>
      </c>
      <c r="AW731" s="77"/>
      <c r="AX731" s="58"/>
      <c r="AY731" s="43"/>
      <c r="AZ731" s="87"/>
      <c r="BA731" s="13"/>
    </row>
    <row r="732" spans="1:53">
      <c r="A732" s="48" t="s">
        <v>72</v>
      </c>
      <c r="B732" s="48" t="s">
        <v>775</v>
      </c>
      <c r="C732" s="68">
        <v>19</v>
      </c>
      <c r="D732" s="83">
        <v>20</v>
      </c>
      <c r="E732" s="66">
        <f t="shared" si="48"/>
        <v>-5.2631578947368363E-2</v>
      </c>
      <c r="AW732" s="77"/>
      <c r="AX732" s="58"/>
      <c r="AY732" s="43"/>
      <c r="AZ732" s="87"/>
      <c r="BA732" s="13"/>
    </row>
    <row r="733" spans="1:53">
      <c r="A733" s="48" t="s">
        <v>61</v>
      </c>
      <c r="B733" s="48" t="s">
        <v>575</v>
      </c>
      <c r="C733" s="68">
        <v>45</v>
      </c>
      <c r="D733" s="83">
        <v>24</v>
      </c>
      <c r="E733" s="66">
        <f t="shared" si="48"/>
        <v>0.46666666666666667</v>
      </c>
      <c r="AW733" s="77"/>
      <c r="AX733" s="58"/>
      <c r="AY733" s="43"/>
      <c r="AZ733" s="87"/>
      <c r="BA733" s="13"/>
    </row>
    <row r="734" spans="1:53">
      <c r="A734" s="48" t="s">
        <v>61</v>
      </c>
      <c r="B734" s="48" t="s">
        <v>776</v>
      </c>
      <c r="C734" s="68">
        <v>19</v>
      </c>
      <c r="D734" s="83">
        <v>11</v>
      </c>
      <c r="E734" s="66">
        <f t="shared" si="48"/>
        <v>0.42105263157894735</v>
      </c>
      <c r="AW734" s="77"/>
      <c r="AX734" s="58"/>
      <c r="AY734" s="43"/>
      <c r="AZ734" s="87"/>
      <c r="BA734" s="13"/>
    </row>
    <row r="735" spans="1:53">
      <c r="A735" s="48" t="s">
        <v>52</v>
      </c>
      <c r="B735" s="48" t="s">
        <v>98</v>
      </c>
      <c r="C735" s="68">
        <v>904</v>
      </c>
      <c r="D735" s="83">
        <v>494</v>
      </c>
      <c r="E735" s="66">
        <f t="shared" si="48"/>
        <v>0.45353982300884954</v>
      </c>
      <c r="AW735" s="77"/>
      <c r="AX735" s="58"/>
      <c r="AY735" s="43"/>
      <c r="AZ735" s="87"/>
      <c r="BA735" s="13"/>
    </row>
    <row r="736" spans="1:53">
      <c r="A736" s="48" t="s">
        <v>58</v>
      </c>
      <c r="B736" s="48" t="s">
        <v>535</v>
      </c>
      <c r="C736" s="68">
        <v>53</v>
      </c>
      <c r="D736" s="83">
        <v>26</v>
      </c>
      <c r="E736" s="66">
        <f t="shared" si="48"/>
        <v>0.50943396226415094</v>
      </c>
      <c r="AW736" s="77"/>
      <c r="AX736" s="58"/>
      <c r="AY736" s="43"/>
      <c r="AZ736" s="87"/>
      <c r="BA736" s="13"/>
    </row>
    <row r="737" spans="1:53">
      <c r="A737" s="48" t="s">
        <v>64</v>
      </c>
      <c r="B737" s="48" t="s">
        <v>630</v>
      </c>
      <c r="C737" s="68">
        <v>35</v>
      </c>
      <c r="D737" s="83">
        <v>17</v>
      </c>
      <c r="E737" s="66">
        <f t="shared" si="48"/>
        <v>0.51428571428571423</v>
      </c>
      <c r="AW737" s="77"/>
      <c r="AX737" s="58"/>
      <c r="AY737" s="43"/>
      <c r="AZ737" s="87"/>
      <c r="BA737" s="13"/>
    </row>
    <row r="738" spans="1:53">
      <c r="A738" s="48" t="s">
        <v>64</v>
      </c>
      <c r="B738" s="48" t="s">
        <v>569</v>
      </c>
      <c r="C738" s="68">
        <v>46</v>
      </c>
      <c r="D738" s="83">
        <v>22</v>
      </c>
      <c r="E738" s="66">
        <f t="shared" si="48"/>
        <v>0.52173913043478259</v>
      </c>
      <c r="AW738" s="77"/>
      <c r="AX738" s="58"/>
      <c r="AY738" s="43"/>
      <c r="AZ738" s="87"/>
      <c r="BA738" s="13"/>
    </row>
    <row r="739" spans="1:53">
      <c r="A739" s="48" t="s">
        <v>61</v>
      </c>
      <c r="B739" s="48" t="s">
        <v>894</v>
      </c>
      <c r="C739" s="68">
        <v>6</v>
      </c>
      <c r="D739" s="83">
        <v>1</v>
      </c>
      <c r="E739" s="66">
        <f t="shared" si="48"/>
        <v>0.83333333333333337</v>
      </c>
      <c r="AW739" s="77"/>
      <c r="AX739" s="58"/>
      <c r="AY739" s="43"/>
      <c r="AZ739" s="87"/>
      <c r="BA739" s="13"/>
    </row>
    <row r="740" spans="1:53">
      <c r="A740" s="48" t="s">
        <v>61</v>
      </c>
      <c r="B740" s="48" t="s">
        <v>787</v>
      </c>
      <c r="C740" s="68">
        <v>18</v>
      </c>
      <c r="D740" s="83">
        <v>9</v>
      </c>
      <c r="E740" s="66">
        <f t="shared" si="48"/>
        <v>0.5</v>
      </c>
      <c r="AW740" s="77"/>
      <c r="AX740" s="58"/>
      <c r="AY740" s="43"/>
      <c r="AZ740" s="87"/>
      <c r="BA740" s="13"/>
    </row>
    <row r="741" spans="1:53">
      <c r="A741" s="48" t="s">
        <v>64</v>
      </c>
      <c r="B741" s="48" t="s">
        <v>286</v>
      </c>
      <c r="C741" s="68">
        <v>150</v>
      </c>
      <c r="D741" s="83">
        <v>80</v>
      </c>
      <c r="E741" s="66">
        <f t="shared" si="48"/>
        <v>0.46666666666666667</v>
      </c>
      <c r="AW741" s="77"/>
      <c r="AX741" s="58"/>
      <c r="AY741" s="43"/>
      <c r="AZ741" s="87"/>
      <c r="BA741" s="13"/>
    </row>
    <row r="742" spans="1:53">
      <c r="A742" s="48" t="s">
        <v>58</v>
      </c>
      <c r="B742" s="48" t="s">
        <v>199</v>
      </c>
      <c r="C742" s="68">
        <v>262</v>
      </c>
      <c r="D742" s="83">
        <v>125</v>
      </c>
      <c r="E742" s="66">
        <f t="shared" si="48"/>
        <v>0.52290076335877855</v>
      </c>
      <c r="AW742" s="77"/>
      <c r="AX742" s="58"/>
      <c r="AY742" s="43"/>
      <c r="AZ742" s="87"/>
      <c r="BA742" s="13"/>
    </row>
    <row r="743" spans="1:53">
      <c r="A743" s="48" t="s">
        <v>52</v>
      </c>
      <c r="B743" s="48" t="s">
        <v>224</v>
      </c>
      <c r="C743" s="68">
        <v>214</v>
      </c>
      <c r="D743" s="83">
        <v>88</v>
      </c>
      <c r="E743" s="66">
        <f t="shared" si="48"/>
        <v>0.58878504672897192</v>
      </c>
      <c r="AW743" s="77"/>
      <c r="AX743" s="58"/>
      <c r="AY743" s="43"/>
      <c r="AZ743" s="87"/>
      <c r="BA743" s="13"/>
    </row>
    <row r="744" spans="1:53">
      <c r="A744" s="48" t="s">
        <v>72</v>
      </c>
      <c r="B744" s="48" t="s">
        <v>342</v>
      </c>
      <c r="C744" s="68">
        <v>117</v>
      </c>
      <c r="D744" s="83">
        <v>89</v>
      </c>
      <c r="E744" s="66">
        <f t="shared" si="48"/>
        <v>0.23931623931623935</v>
      </c>
      <c r="AW744" s="77"/>
      <c r="AX744" s="58"/>
      <c r="AY744" s="43"/>
      <c r="AZ744" s="87"/>
      <c r="BA744" s="13"/>
    </row>
    <row r="745" spans="1:53">
      <c r="A745" s="48" t="s">
        <v>52</v>
      </c>
      <c r="B745" s="48" t="s">
        <v>188</v>
      </c>
      <c r="C745" s="68">
        <v>285</v>
      </c>
      <c r="D745" s="83">
        <v>94</v>
      </c>
      <c r="E745" s="66">
        <f t="shared" si="48"/>
        <v>0.6701754385964912</v>
      </c>
      <c r="AW745" s="77"/>
      <c r="AX745" s="58"/>
      <c r="AY745" s="43"/>
      <c r="AZ745" s="87"/>
      <c r="BA745" s="13"/>
    </row>
    <row r="746" spans="1:53">
      <c r="A746" s="48" t="s">
        <v>64</v>
      </c>
      <c r="B746" s="48" t="s">
        <v>863</v>
      </c>
      <c r="C746" s="68">
        <v>10</v>
      </c>
      <c r="D746" s="83">
        <v>6</v>
      </c>
      <c r="E746" s="66">
        <f t="shared" si="48"/>
        <v>0.4</v>
      </c>
      <c r="AW746" s="77"/>
      <c r="AX746" s="58"/>
      <c r="AY746" s="43"/>
      <c r="AZ746" s="87"/>
      <c r="BA746" s="13"/>
    </row>
    <row r="747" spans="1:53">
      <c r="A747" s="48" t="s">
        <v>52</v>
      </c>
      <c r="B747" s="48" t="s">
        <v>674</v>
      </c>
      <c r="C747" s="68">
        <v>30</v>
      </c>
      <c r="D747" s="83">
        <v>15</v>
      </c>
      <c r="E747" s="66">
        <f t="shared" si="48"/>
        <v>0.5</v>
      </c>
      <c r="AW747" s="77"/>
      <c r="AX747" s="58"/>
      <c r="AY747" s="43"/>
      <c r="AZ747" s="87"/>
      <c r="BA747" s="13"/>
    </row>
    <row r="748" spans="1:53">
      <c r="A748" s="48" t="s">
        <v>72</v>
      </c>
      <c r="B748" s="48" t="s">
        <v>777</v>
      </c>
      <c r="C748" s="68">
        <v>19</v>
      </c>
      <c r="D748" s="83">
        <v>10</v>
      </c>
      <c r="E748" s="66">
        <f t="shared" si="48"/>
        <v>0.47368421052631582</v>
      </c>
      <c r="AW748" s="77"/>
      <c r="AX748" s="58"/>
      <c r="AY748" s="43"/>
      <c r="AZ748" s="87"/>
      <c r="BA748" s="13"/>
    </row>
    <row r="749" spans="1:53">
      <c r="A749" s="48" t="s">
        <v>64</v>
      </c>
      <c r="B749" s="48" t="s">
        <v>758</v>
      </c>
      <c r="C749" s="68">
        <v>20</v>
      </c>
      <c r="D749" s="83">
        <v>5</v>
      </c>
      <c r="E749" s="66">
        <f t="shared" si="48"/>
        <v>0.75</v>
      </c>
      <c r="AW749" s="77"/>
      <c r="AX749" s="58"/>
      <c r="AY749" s="43"/>
      <c r="AZ749" s="87"/>
      <c r="BA749" s="13"/>
    </row>
    <row r="750" spans="1:53">
      <c r="A750" s="48" t="s">
        <v>64</v>
      </c>
      <c r="B750" s="48" t="s">
        <v>576</v>
      </c>
      <c r="C750" s="68">
        <v>45</v>
      </c>
      <c r="D750" s="83">
        <v>22</v>
      </c>
      <c r="E750" s="66">
        <f t="shared" si="48"/>
        <v>0.51111111111111107</v>
      </c>
      <c r="AW750" s="77"/>
      <c r="AX750" s="58"/>
      <c r="AY750" s="43"/>
      <c r="AZ750" s="87"/>
      <c r="BA750" s="13"/>
    </row>
    <row r="751" spans="1:53">
      <c r="A751" s="48" t="s">
        <v>64</v>
      </c>
      <c r="B751" s="48" t="s">
        <v>909</v>
      </c>
      <c r="C751" s="68">
        <v>2</v>
      </c>
      <c r="D751" s="83">
        <v>1</v>
      </c>
      <c r="E751" s="66">
        <f t="shared" si="48"/>
        <v>0.5</v>
      </c>
      <c r="AW751" s="77"/>
      <c r="AX751" s="58"/>
      <c r="AY751" s="43"/>
      <c r="AZ751" s="87"/>
      <c r="BA751" s="13"/>
    </row>
    <row r="752" spans="1:53">
      <c r="A752" s="48" t="s">
        <v>58</v>
      </c>
      <c r="B752" s="48" t="s">
        <v>836</v>
      </c>
      <c r="C752" s="68">
        <v>12</v>
      </c>
      <c r="D752" s="83">
        <v>10</v>
      </c>
      <c r="E752" s="66">
        <f t="shared" si="48"/>
        <v>0.16666666666666663</v>
      </c>
      <c r="AW752" s="77"/>
      <c r="AX752" s="58"/>
      <c r="AY752" s="43"/>
      <c r="AZ752" s="87"/>
      <c r="BA752" s="13"/>
    </row>
    <row r="753" spans="1:53">
      <c r="A753" s="48" t="s">
        <v>72</v>
      </c>
      <c r="B753" s="48" t="s">
        <v>121</v>
      </c>
      <c r="C753" s="68">
        <v>621</v>
      </c>
      <c r="D753" s="83">
        <v>346</v>
      </c>
      <c r="E753" s="66">
        <f t="shared" si="48"/>
        <v>0.44283413848631237</v>
      </c>
      <c r="AW753" s="77"/>
      <c r="AX753" s="58"/>
      <c r="AY753" s="43"/>
      <c r="AZ753" s="87"/>
      <c r="BA753" s="13"/>
    </row>
    <row r="754" spans="1:53">
      <c r="A754" s="48" t="s">
        <v>58</v>
      </c>
      <c r="B754" s="48" t="s">
        <v>631</v>
      </c>
      <c r="C754" s="68">
        <v>35</v>
      </c>
      <c r="D754" s="83">
        <v>24</v>
      </c>
      <c r="E754" s="66">
        <f t="shared" si="48"/>
        <v>0.31428571428571428</v>
      </c>
      <c r="AW754" s="77"/>
      <c r="AX754" s="58"/>
      <c r="AY754" s="43"/>
      <c r="AZ754" s="87"/>
      <c r="BA754" s="13"/>
    </row>
    <row r="755" spans="1:53">
      <c r="A755" s="48" t="s">
        <v>72</v>
      </c>
      <c r="B755" s="48" t="s">
        <v>759</v>
      </c>
      <c r="C755" s="68">
        <v>20</v>
      </c>
      <c r="D755" s="83">
        <v>10</v>
      </c>
      <c r="E755" s="66">
        <f t="shared" si="48"/>
        <v>0.5</v>
      </c>
      <c r="AW755" s="77"/>
      <c r="AX755" s="58"/>
      <c r="AY755" s="43"/>
      <c r="AZ755" s="87"/>
      <c r="BA755" s="13"/>
    </row>
    <row r="756" spans="1:53">
      <c r="A756" s="48" t="s">
        <v>64</v>
      </c>
      <c r="B756" s="48" t="s">
        <v>822</v>
      </c>
      <c r="C756" s="68">
        <v>13</v>
      </c>
      <c r="D756" s="83">
        <v>11</v>
      </c>
      <c r="E756" s="66">
        <f t="shared" si="48"/>
        <v>0.15384615384615385</v>
      </c>
      <c r="AW756" s="77"/>
      <c r="AX756" s="58"/>
      <c r="AY756" s="43"/>
      <c r="AZ756" s="87"/>
      <c r="BA756" s="13"/>
    </row>
    <row r="757" spans="1:53">
      <c r="A757" s="48" t="s">
        <v>58</v>
      </c>
      <c r="B757" s="48" t="s">
        <v>344</v>
      </c>
      <c r="C757" s="68">
        <v>113</v>
      </c>
      <c r="D757" s="83">
        <v>50</v>
      </c>
      <c r="E757" s="66">
        <f t="shared" si="48"/>
        <v>0.55752212389380529</v>
      </c>
      <c r="AW757" s="77"/>
      <c r="AX757" s="58"/>
      <c r="AY757" s="43"/>
      <c r="AZ757" s="87"/>
      <c r="BA757" s="13"/>
    </row>
    <row r="758" spans="1:53">
      <c r="A758" s="48" t="s">
        <v>61</v>
      </c>
      <c r="B758" s="48" t="s">
        <v>622</v>
      </c>
      <c r="C758" s="68">
        <v>36</v>
      </c>
      <c r="D758" s="83">
        <v>12</v>
      </c>
      <c r="E758" s="66">
        <f t="shared" si="48"/>
        <v>0.66666666666666674</v>
      </c>
      <c r="AW758" s="77"/>
      <c r="AX758" s="58"/>
      <c r="AY758" s="43"/>
      <c r="AZ758" s="87"/>
      <c r="BA758" s="13"/>
    </row>
    <row r="759" spans="1:53">
      <c r="A759" s="48" t="s">
        <v>72</v>
      </c>
      <c r="B759" s="48" t="s">
        <v>606</v>
      </c>
      <c r="C759" s="68">
        <v>40</v>
      </c>
      <c r="D759" s="83">
        <v>23</v>
      </c>
      <c r="E759" s="66">
        <f t="shared" si="48"/>
        <v>0.42500000000000004</v>
      </c>
      <c r="AW759" s="77"/>
      <c r="AX759" s="58"/>
      <c r="AY759" s="43"/>
      <c r="AZ759" s="87"/>
      <c r="BA759" s="13"/>
    </row>
    <row r="760" spans="1:53">
      <c r="A760" s="48" t="s">
        <v>72</v>
      </c>
      <c r="B760" s="48" t="s">
        <v>697</v>
      </c>
      <c r="C760" s="68">
        <v>27</v>
      </c>
      <c r="D760" s="83">
        <v>13</v>
      </c>
      <c r="E760" s="66">
        <f t="shared" si="48"/>
        <v>0.5185185185185186</v>
      </c>
      <c r="AW760" s="77"/>
      <c r="AX760" s="58"/>
      <c r="AY760" s="43"/>
      <c r="AZ760" s="87"/>
      <c r="BA760" s="13"/>
    </row>
    <row r="761" spans="1:53">
      <c r="A761" s="48" t="s">
        <v>58</v>
      </c>
      <c r="B761" s="48" t="s">
        <v>811</v>
      </c>
      <c r="C761" s="68">
        <v>15</v>
      </c>
      <c r="D761" s="83">
        <v>9</v>
      </c>
      <c r="E761" s="66">
        <f t="shared" si="48"/>
        <v>0.4</v>
      </c>
      <c r="AW761" s="77"/>
      <c r="AX761" s="58"/>
      <c r="AY761" s="43"/>
      <c r="AZ761" s="87"/>
      <c r="BA761" s="13"/>
    </row>
    <row r="762" spans="1:53">
      <c r="A762" s="48" t="s">
        <v>64</v>
      </c>
      <c r="B762" s="48" t="s">
        <v>607</v>
      </c>
      <c r="C762" s="68">
        <v>40</v>
      </c>
      <c r="D762" s="83">
        <v>23</v>
      </c>
      <c r="E762" s="66">
        <f t="shared" si="48"/>
        <v>0.42500000000000004</v>
      </c>
      <c r="AW762" s="77"/>
      <c r="AX762" s="58"/>
      <c r="AY762" s="43"/>
      <c r="AZ762" s="87"/>
      <c r="BA762" s="13"/>
    </row>
    <row r="763" spans="1:53">
      <c r="A763" s="48" t="s">
        <v>64</v>
      </c>
      <c r="B763" s="48" t="s">
        <v>517</v>
      </c>
      <c r="C763" s="68">
        <v>56</v>
      </c>
      <c r="D763" s="83">
        <v>40</v>
      </c>
      <c r="E763" s="66">
        <f t="shared" si="48"/>
        <v>0.2857142857142857</v>
      </c>
      <c r="AW763" s="77"/>
      <c r="AX763" s="58"/>
      <c r="AY763" s="43"/>
      <c r="AZ763" s="87"/>
      <c r="BA763" s="13"/>
    </row>
    <row r="764" spans="1:53">
      <c r="A764" s="48" t="s">
        <v>52</v>
      </c>
      <c r="B764" s="48" t="s">
        <v>793</v>
      </c>
      <c r="C764" s="68">
        <v>17</v>
      </c>
      <c r="D764" s="83">
        <v>9</v>
      </c>
      <c r="E764" s="66">
        <f t="shared" si="48"/>
        <v>0.47058823529411764</v>
      </c>
      <c r="AW764" s="77"/>
      <c r="AX764" s="58"/>
      <c r="AY764" s="43"/>
      <c r="AZ764" s="87"/>
      <c r="BA764" s="13"/>
    </row>
    <row r="765" spans="1:53">
      <c r="A765" s="48" t="s">
        <v>72</v>
      </c>
      <c r="B765" s="48" t="s">
        <v>108</v>
      </c>
      <c r="C765" s="68">
        <v>733</v>
      </c>
      <c r="D765" s="83">
        <v>440</v>
      </c>
      <c r="E765" s="66">
        <f t="shared" si="48"/>
        <v>0.39972714870395631</v>
      </c>
      <c r="AW765" s="77"/>
      <c r="AX765" s="58"/>
      <c r="AY765" s="43"/>
      <c r="AZ765" s="87"/>
      <c r="BA765" s="13"/>
    </row>
    <row r="766" spans="1:53">
      <c r="A766" s="48" t="s">
        <v>52</v>
      </c>
      <c r="B766" s="48" t="s">
        <v>823</v>
      </c>
      <c r="C766" s="68">
        <v>13</v>
      </c>
      <c r="D766" s="83">
        <v>4</v>
      </c>
      <c r="E766" s="66">
        <f t="shared" si="48"/>
        <v>0.69230769230769229</v>
      </c>
      <c r="AW766" s="77"/>
      <c r="AX766" s="58"/>
      <c r="AY766" s="43"/>
      <c r="AZ766" s="87"/>
      <c r="BA766" s="13"/>
    </row>
    <row r="767" spans="1:53">
      <c r="A767" s="48" t="s">
        <v>72</v>
      </c>
      <c r="B767" s="48" t="s">
        <v>725</v>
      </c>
      <c r="C767" s="68">
        <v>24</v>
      </c>
      <c r="D767" s="83">
        <v>19</v>
      </c>
      <c r="E767" s="66">
        <f t="shared" si="48"/>
        <v>0.20833333333333337</v>
      </c>
      <c r="AW767" s="77"/>
      <c r="AX767" s="58"/>
      <c r="AY767" s="43"/>
      <c r="AZ767" s="87"/>
      <c r="BA767" s="13"/>
    </row>
    <row r="768" spans="1:53">
      <c r="A768" s="48" t="s">
        <v>52</v>
      </c>
      <c r="B768" s="48" t="s">
        <v>261</v>
      </c>
      <c r="C768" s="68">
        <v>174</v>
      </c>
      <c r="D768" s="83">
        <v>123</v>
      </c>
      <c r="E768" s="66">
        <f t="shared" si="48"/>
        <v>0.2931034482758621</v>
      </c>
      <c r="AW768" s="77"/>
      <c r="AX768" s="58"/>
      <c r="AY768" s="43"/>
      <c r="AZ768" s="87"/>
      <c r="BA768" s="13"/>
    </row>
    <row r="769" spans="1:53">
      <c r="A769" s="48" t="s">
        <v>72</v>
      </c>
      <c r="B769" s="48" t="s">
        <v>389</v>
      </c>
      <c r="C769" s="68">
        <v>90</v>
      </c>
      <c r="D769" s="83">
        <v>45</v>
      </c>
      <c r="E769" s="66">
        <f t="shared" si="48"/>
        <v>0.5</v>
      </c>
      <c r="AW769" s="77"/>
      <c r="AX769" s="58"/>
      <c r="AY769" s="43"/>
      <c r="AZ769" s="87"/>
      <c r="BA769" s="13"/>
    </row>
    <row r="770" spans="1:53">
      <c r="A770" s="48" t="s">
        <v>72</v>
      </c>
      <c r="B770" s="48" t="s">
        <v>210</v>
      </c>
      <c r="C770" s="68">
        <v>244</v>
      </c>
      <c r="D770" s="83">
        <v>131</v>
      </c>
      <c r="E770" s="66">
        <f t="shared" si="48"/>
        <v>0.46311475409836067</v>
      </c>
      <c r="AW770" s="77"/>
      <c r="AX770" s="58"/>
      <c r="AY770" s="43"/>
      <c r="AZ770" s="87"/>
      <c r="BA770" s="13"/>
    </row>
    <row r="771" spans="1:53">
      <c r="A771" s="48" t="s">
        <v>72</v>
      </c>
      <c r="B771" s="48" t="s">
        <v>446</v>
      </c>
      <c r="C771" s="68">
        <v>71</v>
      </c>
      <c r="D771" s="83">
        <v>34</v>
      </c>
      <c r="E771" s="66">
        <f t="shared" si="48"/>
        <v>0.52112676056338025</v>
      </c>
      <c r="AW771" s="77"/>
      <c r="AX771" s="58"/>
      <c r="AY771" s="43"/>
      <c r="AZ771" s="87"/>
      <c r="BA771" s="13"/>
    </row>
    <row r="772" spans="1:53">
      <c r="A772" s="48" t="s">
        <v>72</v>
      </c>
      <c r="B772" s="48" t="s">
        <v>505</v>
      </c>
      <c r="C772" s="68">
        <v>60</v>
      </c>
      <c r="D772" s="83">
        <v>32</v>
      </c>
      <c r="E772" s="66">
        <f t="shared" si="48"/>
        <v>0.46666666666666667</v>
      </c>
      <c r="AW772" s="77"/>
      <c r="AX772" s="58"/>
      <c r="AY772" s="43"/>
      <c r="AZ772" s="87"/>
      <c r="BA772" s="13"/>
    </row>
    <row r="773" spans="1:53">
      <c r="A773" s="48" t="s">
        <v>64</v>
      </c>
      <c r="B773" s="48" t="s">
        <v>522</v>
      </c>
      <c r="C773" s="68">
        <v>55</v>
      </c>
      <c r="D773" s="83">
        <v>18</v>
      </c>
      <c r="E773" s="66">
        <f t="shared" si="48"/>
        <v>0.67272727272727273</v>
      </c>
      <c r="AW773" s="77"/>
      <c r="AX773" s="58"/>
      <c r="AY773" s="43"/>
      <c r="AZ773" s="87"/>
      <c r="BA773" s="13"/>
    </row>
    <row r="774" spans="1:53">
      <c r="A774" s="48" t="s">
        <v>52</v>
      </c>
      <c r="B774" s="48" t="s">
        <v>147</v>
      </c>
      <c r="C774" s="68">
        <v>400</v>
      </c>
      <c r="D774" s="83">
        <v>154</v>
      </c>
      <c r="E774" s="66">
        <f t="shared" ref="E774:E837" si="49">1-(D774/C774)</f>
        <v>0.61499999999999999</v>
      </c>
      <c r="AW774" s="77"/>
      <c r="AX774" s="58"/>
      <c r="AY774" s="43"/>
      <c r="AZ774" s="87"/>
      <c r="BA774" s="13"/>
    </row>
    <row r="775" spans="1:53">
      <c r="A775" s="48" t="s">
        <v>58</v>
      </c>
      <c r="B775" s="48" t="s">
        <v>623</v>
      </c>
      <c r="C775" s="68">
        <v>36</v>
      </c>
      <c r="D775" s="83">
        <v>8</v>
      </c>
      <c r="E775" s="66">
        <f t="shared" si="49"/>
        <v>0.77777777777777779</v>
      </c>
      <c r="AW775" s="77"/>
      <c r="AX775" s="58"/>
      <c r="AY775" s="43"/>
      <c r="AZ775" s="87"/>
      <c r="BA775" s="13"/>
    </row>
    <row r="776" spans="1:53">
      <c r="A776" s="48" t="s">
        <v>72</v>
      </c>
      <c r="B776" s="48" t="s">
        <v>518</v>
      </c>
      <c r="C776" s="68">
        <v>56</v>
      </c>
      <c r="D776" s="83">
        <v>39</v>
      </c>
      <c r="E776" s="66">
        <f t="shared" si="49"/>
        <v>0.3035714285714286</v>
      </c>
      <c r="AW776" s="77"/>
      <c r="AX776" s="58"/>
      <c r="AY776" s="43"/>
      <c r="AZ776" s="87"/>
      <c r="BA776" s="13"/>
    </row>
    <row r="777" spans="1:53">
      <c r="A777" s="48" t="s">
        <v>58</v>
      </c>
      <c r="B777" s="48" t="s">
        <v>837</v>
      </c>
      <c r="C777" s="68">
        <v>12</v>
      </c>
      <c r="D777" s="83">
        <v>8</v>
      </c>
      <c r="E777" s="66">
        <f t="shared" si="49"/>
        <v>0.33333333333333337</v>
      </c>
      <c r="AW777" s="77"/>
      <c r="AX777" s="58"/>
      <c r="AY777" s="43"/>
      <c r="AZ777" s="87"/>
      <c r="BA777" s="13"/>
    </row>
    <row r="778" spans="1:53">
      <c r="A778" s="48" t="s">
        <v>58</v>
      </c>
      <c r="B778" s="48" t="s">
        <v>564</v>
      </c>
      <c r="C778" s="68">
        <v>47</v>
      </c>
      <c r="D778" s="83">
        <v>37</v>
      </c>
      <c r="E778" s="66">
        <f t="shared" si="49"/>
        <v>0.21276595744680848</v>
      </c>
      <c r="AW778" s="77"/>
      <c r="AX778" s="58"/>
      <c r="AY778" s="43"/>
      <c r="AZ778" s="87"/>
      <c r="BA778" s="13"/>
    </row>
    <row r="779" spans="1:53">
      <c r="A779" s="48" t="s">
        <v>72</v>
      </c>
      <c r="B779" s="48" t="s">
        <v>812</v>
      </c>
      <c r="C779" s="68">
        <v>15</v>
      </c>
      <c r="D779" s="83">
        <v>9</v>
      </c>
      <c r="E779" s="66">
        <f t="shared" si="49"/>
        <v>0.4</v>
      </c>
      <c r="AW779" s="77"/>
      <c r="AX779" s="58"/>
      <c r="AY779" s="43"/>
      <c r="AZ779" s="87"/>
      <c r="BA779" s="13"/>
    </row>
    <row r="780" spans="1:53">
      <c r="A780" s="48" t="s">
        <v>1452</v>
      </c>
      <c r="B780" s="48" t="s">
        <v>698</v>
      </c>
      <c r="C780" s="68">
        <v>27</v>
      </c>
      <c r="D780" s="83">
        <v>22</v>
      </c>
      <c r="E780" s="66">
        <f t="shared" si="49"/>
        <v>0.18518518518518523</v>
      </c>
      <c r="AW780" s="77"/>
      <c r="AX780" s="58"/>
      <c r="AY780" s="43"/>
      <c r="AZ780" s="87"/>
      <c r="BA780" s="13"/>
    </row>
    <row r="781" spans="1:53">
      <c r="A781" s="48" t="s">
        <v>58</v>
      </c>
      <c r="B781" s="48" t="s">
        <v>663</v>
      </c>
      <c r="C781" s="68">
        <v>31</v>
      </c>
      <c r="D781" s="83">
        <v>16</v>
      </c>
      <c r="E781" s="66">
        <f t="shared" si="49"/>
        <v>0.4838709677419355</v>
      </c>
      <c r="AW781" s="77"/>
      <c r="AX781" s="58"/>
      <c r="AY781" s="43"/>
      <c r="AZ781" s="87"/>
      <c r="BA781" s="13"/>
    </row>
    <row r="782" spans="1:53">
      <c r="A782" s="48" t="s">
        <v>64</v>
      </c>
      <c r="B782" s="48" t="s">
        <v>904</v>
      </c>
      <c r="C782" s="68">
        <v>4</v>
      </c>
      <c r="D782" s="83">
        <v>3</v>
      </c>
      <c r="E782" s="66">
        <f t="shared" si="49"/>
        <v>0.25</v>
      </c>
      <c r="AW782" s="77"/>
      <c r="AX782" s="58"/>
      <c r="AY782" s="43"/>
      <c r="AZ782" s="87"/>
      <c r="BA782" s="13"/>
    </row>
    <row r="783" spans="1:53">
      <c r="A783" s="48" t="s">
        <v>58</v>
      </c>
      <c r="B783" s="48" t="s">
        <v>385</v>
      </c>
      <c r="C783" s="68">
        <v>91</v>
      </c>
      <c r="D783" s="83">
        <v>74</v>
      </c>
      <c r="E783" s="66">
        <f t="shared" si="49"/>
        <v>0.18681318681318682</v>
      </c>
      <c r="AW783" s="77"/>
      <c r="AX783" s="58"/>
      <c r="AY783" s="43"/>
      <c r="AZ783" s="87"/>
      <c r="BA783" s="13"/>
    </row>
    <row r="784" spans="1:53">
      <c r="A784" s="48" t="s">
        <v>58</v>
      </c>
      <c r="B784" s="48" t="s">
        <v>760</v>
      </c>
      <c r="C784" s="68">
        <v>20</v>
      </c>
      <c r="D784" s="83">
        <v>12</v>
      </c>
      <c r="E784" s="66">
        <f t="shared" si="49"/>
        <v>0.4</v>
      </c>
      <c r="AW784" s="77"/>
      <c r="AX784" s="58"/>
      <c r="AY784" s="43"/>
      <c r="AZ784" s="87"/>
      <c r="BA784" s="13"/>
    </row>
    <row r="785" spans="1:53">
      <c r="A785" s="48" t="s">
        <v>72</v>
      </c>
      <c r="B785" s="48" t="s">
        <v>794</v>
      </c>
      <c r="C785" s="68">
        <v>17</v>
      </c>
      <c r="D785" s="83">
        <v>12</v>
      </c>
      <c r="E785" s="66">
        <f t="shared" si="49"/>
        <v>0.29411764705882348</v>
      </c>
      <c r="AW785" s="77"/>
      <c r="AX785" s="58"/>
      <c r="AY785" s="43"/>
      <c r="AZ785" s="87"/>
      <c r="BA785" s="13"/>
    </row>
    <row r="786" spans="1:53">
      <c r="A786" s="48" t="s">
        <v>1452</v>
      </c>
      <c r="B786" s="48" t="s">
        <v>801</v>
      </c>
      <c r="C786" s="68">
        <v>16</v>
      </c>
      <c r="D786" s="83">
        <v>11</v>
      </c>
      <c r="E786" s="66">
        <f t="shared" si="49"/>
        <v>0.3125</v>
      </c>
      <c r="AW786" s="77"/>
      <c r="AX786" s="58"/>
      <c r="AY786" s="43"/>
      <c r="AZ786" s="87"/>
      <c r="BA786" s="13"/>
    </row>
    <row r="787" spans="1:53">
      <c r="A787" s="48" t="s">
        <v>52</v>
      </c>
      <c r="B787" s="48" t="s">
        <v>910</v>
      </c>
      <c r="C787" s="68">
        <v>2</v>
      </c>
      <c r="D787" s="83">
        <v>0</v>
      </c>
      <c r="E787" s="66">
        <f t="shared" si="49"/>
        <v>1</v>
      </c>
      <c r="AW787" s="77"/>
      <c r="AX787" s="58"/>
      <c r="AY787" s="43"/>
      <c r="AZ787" s="87"/>
      <c r="BA787" s="13"/>
    </row>
    <row r="788" spans="1:53">
      <c r="A788" s="48" t="s">
        <v>56</v>
      </c>
      <c r="B788" s="48" t="s">
        <v>489</v>
      </c>
      <c r="C788" s="68">
        <v>63</v>
      </c>
      <c r="D788" s="83">
        <v>28</v>
      </c>
      <c r="E788" s="66">
        <f t="shared" si="49"/>
        <v>0.55555555555555558</v>
      </c>
      <c r="AW788" s="77"/>
      <c r="AX788" s="58"/>
      <c r="AY788" s="43"/>
      <c r="AZ788" s="87"/>
      <c r="BA788" s="13"/>
    </row>
    <row r="789" spans="1:53">
      <c r="A789" s="48" t="s">
        <v>1452</v>
      </c>
      <c r="B789" s="48" t="s">
        <v>324</v>
      </c>
      <c r="C789" s="68">
        <v>126</v>
      </c>
      <c r="D789" s="83">
        <v>46</v>
      </c>
      <c r="E789" s="66">
        <f t="shared" si="49"/>
        <v>0.63492063492063489</v>
      </c>
      <c r="AW789" s="77"/>
      <c r="AX789" s="58"/>
      <c r="AY789" s="43"/>
      <c r="AZ789" s="87"/>
      <c r="BA789" s="13"/>
    </row>
    <row r="790" spans="1:53">
      <c r="A790" s="48" t="s">
        <v>72</v>
      </c>
      <c r="B790" s="48" t="s">
        <v>447</v>
      </c>
      <c r="C790" s="68">
        <v>71</v>
      </c>
      <c r="D790" s="83">
        <v>45</v>
      </c>
      <c r="E790" s="66">
        <f t="shared" si="49"/>
        <v>0.36619718309859151</v>
      </c>
      <c r="AW790" s="77"/>
      <c r="AX790" s="58"/>
      <c r="AY790" s="43"/>
      <c r="AZ790" s="87"/>
      <c r="BA790" s="13"/>
    </row>
    <row r="791" spans="1:53">
      <c r="A791" s="48" t="s">
        <v>61</v>
      </c>
      <c r="B791" s="48" t="s">
        <v>813</v>
      </c>
      <c r="C791" s="68">
        <v>15</v>
      </c>
      <c r="D791" s="83">
        <v>10</v>
      </c>
      <c r="E791" s="66">
        <f t="shared" si="49"/>
        <v>0.33333333333333337</v>
      </c>
      <c r="AW791" s="77"/>
      <c r="AX791" s="58"/>
      <c r="AY791" s="43"/>
      <c r="AZ791" s="87"/>
      <c r="BA791" s="13"/>
    </row>
    <row r="792" spans="1:53">
      <c r="A792" s="48" t="s">
        <v>72</v>
      </c>
      <c r="B792" s="48" t="s">
        <v>864</v>
      </c>
      <c r="C792" s="68">
        <v>10</v>
      </c>
      <c r="D792" s="83">
        <v>6</v>
      </c>
      <c r="E792" s="66">
        <f t="shared" si="49"/>
        <v>0.4</v>
      </c>
      <c r="AW792" s="77"/>
      <c r="AX792" s="58"/>
      <c r="AY792" s="88"/>
      <c r="AZ792" s="87"/>
      <c r="BA792" s="13"/>
    </row>
    <row r="793" spans="1:53">
      <c r="A793" s="48" t="s">
        <v>1452</v>
      </c>
      <c r="B793" s="48" t="s">
        <v>277</v>
      </c>
      <c r="C793" s="68">
        <v>158</v>
      </c>
      <c r="D793" s="83">
        <v>83</v>
      </c>
      <c r="E793" s="66">
        <f t="shared" si="49"/>
        <v>0.47468354430379744</v>
      </c>
      <c r="AW793" s="77"/>
      <c r="AX793" s="58"/>
      <c r="AY793" s="43"/>
      <c r="AZ793" s="87"/>
      <c r="BA793" s="13"/>
    </row>
    <row r="794" spans="1:53">
      <c r="A794" s="48" t="s">
        <v>52</v>
      </c>
      <c r="B794" s="48" t="s">
        <v>68</v>
      </c>
      <c r="C794" s="65">
        <v>2654</v>
      </c>
      <c r="D794" s="83">
        <v>1347</v>
      </c>
      <c r="E794" s="66">
        <f t="shared" si="49"/>
        <v>0.49246420497362475</v>
      </c>
      <c r="AW794" s="77"/>
      <c r="AX794" s="58"/>
      <c r="AY794" s="43"/>
      <c r="AZ794" s="87"/>
      <c r="BA794" s="13"/>
    </row>
    <row r="795" spans="1:53">
      <c r="A795" s="48" t="s">
        <v>1452</v>
      </c>
      <c r="B795" s="48" t="s">
        <v>528</v>
      </c>
      <c r="C795" s="68">
        <v>54</v>
      </c>
      <c r="D795" s="83">
        <v>24</v>
      </c>
      <c r="E795" s="66">
        <f t="shared" si="49"/>
        <v>0.55555555555555558</v>
      </c>
      <c r="AW795" s="77"/>
      <c r="AX795" s="58"/>
      <c r="AY795" s="43"/>
      <c r="AZ795" s="87"/>
      <c r="BA795" s="13"/>
    </row>
    <row r="796" spans="1:53">
      <c r="A796" s="48" t="s">
        <v>58</v>
      </c>
      <c r="B796" s="48" t="s">
        <v>788</v>
      </c>
      <c r="C796" s="68">
        <v>18</v>
      </c>
      <c r="D796" s="83">
        <v>9</v>
      </c>
      <c r="E796" s="66">
        <f t="shared" si="49"/>
        <v>0.5</v>
      </c>
      <c r="AW796" s="77"/>
      <c r="AX796" s="58"/>
      <c r="AY796" s="43"/>
      <c r="AZ796" s="87"/>
      <c r="BA796" s="13"/>
    </row>
    <row r="797" spans="1:53">
      <c r="A797" s="48" t="s">
        <v>72</v>
      </c>
      <c r="B797" s="48" t="s">
        <v>778</v>
      </c>
      <c r="C797" s="68">
        <v>19</v>
      </c>
      <c r="D797" s="83">
        <v>11</v>
      </c>
      <c r="E797" s="66">
        <f t="shared" si="49"/>
        <v>0.42105263157894735</v>
      </c>
      <c r="AW797" s="77"/>
      <c r="AX797" s="58"/>
      <c r="AY797" s="43"/>
      <c r="AZ797" s="87"/>
      <c r="BA797" s="13"/>
    </row>
    <row r="798" spans="1:53">
      <c r="A798" s="48" t="s">
        <v>58</v>
      </c>
      <c r="B798" s="48" t="s">
        <v>680</v>
      </c>
      <c r="C798" s="68">
        <v>29</v>
      </c>
      <c r="D798" s="83">
        <v>12</v>
      </c>
      <c r="E798" s="66">
        <f t="shared" si="49"/>
        <v>0.5862068965517242</v>
      </c>
      <c r="AW798" s="77"/>
      <c r="AX798" s="58"/>
      <c r="AY798" s="43"/>
      <c r="AZ798" s="87"/>
      <c r="BA798" s="13"/>
    </row>
    <row r="799" spans="1:53">
      <c r="A799" s="48" t="s">
        <v>58</v>
      </c>
      <c r="B799" s="48" t="s">
        <v>329</v>
      </c>
      <c r="C799" s="68">
        <v>123</v>
      </c>
      <c r="D799" s="83">
        <v>65</v>
      </c>
      <c r="E799" s="66">
        <f t="shared" si="49"/>
        <v>0.47154471544715448</v>
      </c>
      <c r="AW799" s="77"/>
      <c r="AX799" s="58"/>
      <c r="AY799" s="43"/>
      <c r="AZ799" s="87"/>
      <c r="BA799" s="13"/>
    </row>
    <row r="800" spans="1:53">
      <c r="A800" s="48" t="s">
        <v>64</v>
      </c>
      <c r="B800" s="48" t="s">
        <v>651</v>
      </c>
      <c r="C800" s="68">
        <v>33</v>
      </c>
      <c r="D800" s="83">
        <v>19</v>
      </c>
      <c r="E800" s="66">
        <f t="shared" si="49"/>
        <v>0.4242424242424242</v>
      </c>
      <c r="AW800" s="77"/>
      <c r="AX800" s="58"/>
      <c r="AY800" s="43"/>
      <c r="AZ800" s="87"/>
      <c r="BA800" s="13"/>
    </row>
    <row r="801" spans="1:53">
      <c r="A801" s="48" t="s">
        <v>72</v>
      </c>
      <c r="B801" s="48" t="s">
        <v>577</v>
      </c>
      <c r="C801" s="68">
        <v>45</v>
      </c>
      <c r="D801" s="83">
        <v>28</v>
      </c>
      <c r="E801" s="66">
        <f t="shared" si="49"/>
        <v>0.37777777777777777</v>
      </c>
      <c r="AW801" s="77"/>
      <c r="AX801" s="58"/>
      <c r="AY801" s="43"/>
      <c r="AZ801" s="87"/>
      <c r="BA801" s="13"/>
    </row>
    <row r="802" spans="1:53">
      <c r="A802" s="48" t="s">
        <v>58</v>
      </c>
      <c r="B802" s="48" t="s">
        <v>705</v>
      </c>
      <c r="C802" s="68">
        <v>26</v>
      </c>
      <c r="D802" s="83">
        <v>14</v>
      </c>
      <c r="E802" s="66">
        <f t="shared" si="49"/>
        <v>0.46153846153846156</v>
      </c>
      <c r="AW802" s="77"/>
      <c r="AX802" s="58"/>
      <c r="AY802" s="43"/>
      <c r="AZ802" s="87"/>
      <c r="BA802" s="13"/>
    </row>
    <row r="803" spans="1:53">
      <c r="A803" s="48" t="s">
        <v>61</v>
      </c>
      <c r="B803" s="48" t="s">
        <v>198</v>
      </c>
      <c r="C803" s="68">
        <v>264</v>
      </c>
      <c r="D803" s="83">
        <v>162</v>
      </c>
      <c r="E803" s="66">
        <f t="shared" si="49"/>
        <v>0.38636363636363635</v>
      </c>
      <c r="AW803" s="77"/>
      <c r="AX803" s="58"/>
      <c r="AY803" s="43"/>
      <c r="AZ803" s="87"/>
      <c r="BA803" s="13"/>
    </row>
    <row r="804" spans="1:53">
      <c r="A804" s="48" t="s">
        <v>64</v>
      </c>
      <c r="B804" s="48" t="s">
        <v>795</v>
      </c>
      <c r="C804" s="68">
        <v>17</v>
      </c>
      <c r="D804" s="83">
        <v>9</v>
      </c>
      <c r="E804" s="66">
        <f t="shared" si="49"/>
        <v>0.47058823529411764</v>
      </c>
      <c r="AW804" s="77"/>
      <c r="AX804" s="58"/>
      <c r="AY804" s="43"/>
      <c r="AZ804" s="87"/>
      <c r="BA804" s="13"/>
    </row>
    <row r="805" spans="1:53">
      <c r="A805" s="48" t="s">
        <v>56</v>
      </c>
      <c r="B805" s="48" t="s">
        <v>664</v>
      </c>
      <c r="C805" s="68">
        <v>31</v>
      </c>
      <c r="D805" s="83">
        <v>11</v>
      </c>
      <c r="E805" s="66">
        <f t="shared" si="49"/>
        <v>0.64516129032258063</v>
      </c>
      <c r="AW805" s="77"/>
      <c r="AX805" s="58"/>
      <c r="AY805" s="43"/>
      <c r="AZ805" s="87"/>
      <c r="BA805" s="13"/>
    </row>
    <row r="806" spans="1:53">
      <c r="A806" s="48" t="s">
        <v>72</v>
      </c>
      <c r="B806" s="48" t="s">
        <v>905</v>
      </c>
      <c r="C806" s="68">
        <v>4</v>
      </c>
      <c r="D806" s="83">
        <v>3</v>
      </c>
      <c r="E806" s="66">
        <f t="shared" si="49"/>
        <v>0.25</v>
      </c>
      <c r="AW806" s="77"/>
      <c r="AX806" s="58"/>
      <c r="AY806" s="43"/>
      <c r="AZ806" s="87"/>
      <c r="BA806" s="13"/>
    </row>
    <row r="807" spans="1:53">
      <c r="A807" s="48" t="s">
        <v>52</v>
      </c>
      <c r="B807" s="48" t="s">
        <v>596</v>
      </c>
      <c r="C807" s="68">
        <v>42</v>
      </c>
      <c r="D807" s="83">
        <v>20</v>
      </c>
      <c r="E807" s="66">
        <f t="shared" si="49"/>
        <v>0.52380952380952384</v>
      </c>
      <c r="AW807" s="77"/>
      <c r="AX807" s="58"/>
      <c r="AY807" s="43"/>
      <c r="AZ807" s="87"/>
      <c r="BA807" s="13"/>
    </row>
    <row r="808" spans="1:53">
      <c r="A808" s="48" t="s">
        <v>64</v>
      </c>
      <c r="B808" s="48" t="s">
        <v>408</v>
      </c>
      <c r="C808" s="68">
        <v>83</v>
      </c>
      <c r="D808" s="83">
        <v>44</v>
      </c>
      <c r="E808" s="66">
        <f t="shared" si="49"/>
        <v>0.46987951807228912</v>
      </c>
      <c r="AW808" s="77"/>
      <c r="AX808" s="58"/>
      <c r="AY808" s="88"/>
      <c r="AZ808" s="87"/>
      <c r="BA808" s="13"/>
    </row>
    <row r="809" spans="1:53">
      <c r="A809" s="48" t="s">
        <v>58</v>
      </c>
      <c r="B809" s="48" t="s">
        <v>476</v>
      </c>
      <c r="C809" s="68">
        <v>65</v>
      </c>
      <c r="D809" s="83">
        <v>41</v>
      </c>
      <c r="E809" s="66">
        <f t="shared" si="49"/>
        <v>0.36923076923076925</v>
      </c>
      <c r="AW809" s="77"/>
      <c r="AX809" s="58"/>
      <c r="AY809" s="43"/>
      <c r="AZ809" s="87"/>
      <c r="BA809" s="13"/>
    </row>
    <row r="810" spans="1:53">
      <c r="A810" s="48" t="s">
        <v>1452</v>
      </c>
      <c r="B810" s="48" t="s">
        <v>78</v>
      </c>
      <c r="C810" s="65">
        <v>1453</v>
      </c>
      <c r="D810" s="83">
        <v>655</v>
      </c>
      <c r="E810" s="66">
        <f t="shared" si="49"/>
        <v>0.54920853406744663</v>
      </c>
      <c r="AW810" s="77"/>
      <c r="AX810" s="58"/>
      <c r="AY810" s="43"/>
      <c r="AZ810" s="87"/>
      <c r="BA810" s="13"/>
    </row>
    <row r="811" spans="1:53">
      <c r="A811" s="48" t="s">
        <v>64</v>
      </c>
      <c r="B811" s="48" t="s">
        <v>94</v>
      </c>
      <c r="C811" s="68">
        <v>951</v>
      </c>
      <c r="D811" s="83">
        <v>440</v>
      </c>
      <c r="E811" s="66">
        <f t="shared" si="49"/>
        <v>0.53732912723449</v>
      </c>
      <c r="AW811" s="77"/>
      <c r="AX811" s="58"/>
      <c r="AY811" s="43"/>
      <c r="AZ811" s="87"/>
      <c r="BA811" s="13"/>
    </row>
    <row r="812" spans="1:53">
      <c r="A812" s="48" t="s">
        <v>52</v>
      </c>
      <c r="B812" s="48" t="s">
        <v>212</v>
      </c>
      <c r="C812" s="68">
        <v>239</v>
      </c>
      <c r="D812" s="83">
        <v>135</v>
      </c>
      <c r="E812" s="66">
        <f t="shared" si="49"/>
        <v>0.43514644351464438</v>
      </c>
      <c r="AW812" s="77"/>
      <c r="AX812" s="58"/>
      <c r="AY812" s="43"/>
      <c r="AZ812" s="87"/>
      <c r="BA812" s="13"/>
    </row>
    <row r="813" spans="1:53">
      <c r="A813" s="48" t="s">
        <v>56</v>
      </c>
      <c r="B813" s="48" t="s">
        <v>276</v>
      </c>
      <c r="C813" s="68">
        <v>160</v>
      </c>
      <c r="D813" s="83">
        <v>111</v>
      </c>
      <c r="E813" s="66">
        <f t="shared" si="49"/>
        <v>0.30625000000000002</v>
      </c>
      <c r="AW813" s="77"/>
      <c r="AX813" s="58"/>
      <c r="AY813" s="43"/>
      <c r="AZ813" s="87"/>
      <c r="BA813" s="13"/>
    </row>
    <row r="814" spans="1:53">
      <c r="A814" s="48" t="s">
        <v>58</v>
      </c>
      <c r="B814" s="48" t="s">
        <v>176</v>
      </c>
      <c r="C814" s="68">
        <v>301</v>
      </c>
      <c r="D814" s="83">
        <v>205</v>
      </c>
      <c r="E814" s="66">
        <f t="shared" si="49"/>
        <v>0.31893687707641194</v>
      </c>
      <c r="AW814" s="77"/>
      <c r="AX814" s="58"/>
      <c r="AY814" s="43"/>
      <c r="AZ814" s="87"/>
      <c r="BA814" s="13"/>
    </row>
    <row r="815" spans="1:53">
      <c r="A815" s="48" t="s">
        <v>72</v>
      </c>
      <c r="B815" s="48" t="s">
        <v>706</v>
      </c>
      <c r="C815" s="68">
        <v>26</v>
      </c>
      <c r="D815" s="83">
        <v>22</v>
      </c>
      <c r="E815" s="66">
        <f t="shared" si="49"/>
        <v>0.15384615384615385</v>
      </c>
      <c r="AW815" s="77"/>
      <c r="AX815" s="58"/>
      <c r="AY815" s="43"/>
      <c r="AZ815" s="87"/>
      <c r="BA815" s="13"/>
    </row>
    <row r="816" spans="1:53">
      <c r="A816" s="48" t="s">
        <v>72</v>
      </c>
      <c r="B816" s="48" t="s">
        <v>549</v>
      </c>
      <c r="C816" s="68">
        <v>50</v>
      </c>
      <c r="D816" s="83">
        <v>27</v>
      </c>
      <c r="E816" s="66">
        <f t="shared" si="49"/>
        <v>0.45999999999999996</v>
      </c>
      <c r="AW816" s="77"/>
      <c r="AX816" s="58"/>
      <c r="AY816" s="43"/>
      <c r="AZ816" s="87"/>
      <c r="BA816" s="13"/>
    </row>
    <row r="817" spans="1:53">
      <c r="A817" s="48" t="s">
        <v>58</v>
      </c>
      <c r="B817" s="48" t="s">
        <v>350</v>
      </c>
      <c r="C817" s="68">
        <v>110</v>
      </c>
      <c r="D817" s="83">
        <v>63</v>
      </c>
      <c r="E817" s="66">
        <f t="shared" si="49"/>
        <v>0.42727272727272725</v>
      </c>
      <c r="AW817" s="77"/>
      <c r="AX817" s="58"/>
      <c r="AY817" s="43"/>
      <c r="AZ817" s="87"/>
      <c r="BA817" s="13"/>
    </row>
    <row r="818" spans="1:53">
      <c r="A818" s="48" t="s">
        <v>72</v>
      </c>
      <c r="B818" s="48" t="s">
        <v>107</v>
      </c>
      <c r="C818" s="68">
        <v>736</v>
      </c>
      <c r="D818" s="83">
        <v>310</v>
      </c>
      <c r="E818" s="66">
        <f t="shared" si="49"/>
        <v>0.57880434782608692</v>
      </c>
      <c r="AW818" s="77"/>
      <c r="AX818" s="58"/>
      <c r="AY818" s="43"/>
      <c r="AZ818" s="87"/>
      <c r="BA818" s="13"/>
    </row>
    <row r="819" spans="1:53">
      <c r="A819" s="48" t="s">
        <v>52</v>
      </c>
      <c r="B819" s="48" t="s">
        <v>156</v>
      </c>
      <c r="C819" s="68">
        <v>362</v>
      </c>
      <c r="D819" s="83">
        <v>190</v>
      </c>
      <c r="E819" s="66">
        <f t="shared" si="49"/>
        <v>0.47513812154696133</v>
      </c>
      <c r="AW819" s="77"/>
      <c r="AX819" s="58"/>
      <c r="AY819" s="43"/>
      <c r="AZ819" s="87"/>
      <c r="BA819" s="13"/>
    </row>
    <row r="820" spans="1:53">
      <c r="A820" s="48" t="s">
        <v>72</v>
      </c>
      <c r="B820" s="48" t="s">
        <v>127</v>
      </c>
      <c r="C820" s="68">
        <v>574</v>
      </c>
      <c r="D820" s="83">
        <v>285</v>
      </c>
      <c r="E820" s="66">
        <f t="shared" si="49"/>
        <v>0.50348432055749126</v>
      </c>
      <c r="AW820" s="77"/>
      <c r="AX820" s="58"/>
      <c r="AY820" s="43"/>
      <c r="AZ820" s="87"/>
      <c r="BA820" s="13"/>
    </row>
    <row r="821" spans="1:53">
      <c r="A821" s="48" t="s">
        <v>64</v>
      </c>
      <c r="B821" s="48" t="s">
        <v>715</v>
      </c>
      <c r="C821" s="68">
        <v>25</v>
      </c>
      <c r="D821" s="83">
        <v>16</v>
      </c>
      <c r="E821" s="66">
        <f t="shared" si="49"/>
        <v>0.36</v>
      </c>
      <c r="AW821" s="77"/>
      <c r="AX821" s="58"/>
      <c r="AY821" s="43"/>
      <c r="AZ821" s="87"/>
      <c r="BA821" s="13"/>
    </row>
    <row r="822" spans="1:53">
      <c r="A822" s="48" t="s">
        <v>56</v>
      </c>
      <c r="B822" s="48" t="s">
        <v>217</v>
      </c>
      <c r="C822" s="68">
        <v>227</v>
      </c>
      <c r="D822" s="83">
        <v>133</v>
      </c>
      <c r="E822" s="66">
        <f t="shared" si="49"/>
        <v>0.41409691629955947</v>
      </c>
      <c r="AW822" s="77"/>
      <c r="AX822" s="58"/>
      <c r="AY822" s="43"/>
      <c r="AZ822" s="87"/>
      <c r="BA822" s="13"/>
    </row>
    <row r="823" spans="1:53">
      <c r="A823" s="48" t="s">
        <v>1452</v>
      </c>
      <c r="B823" s="48" t="s">
        <v>189</v>
      </c>
      <c r="C823" s="68">
        <v>283</v>
      </c>
      <c r="D823" s="83">
        <v>148</v>
      </c>
      <c r="E823" s="66">
        <f t="shared" si="49"/>
        <v>0.47703180212014129</v>
      </c>
      <c r="AW823" s="77"/>
      <c r="AX823" s="58"/>
      <c r="AY823" s="88"/>
      <c r="AZ823" s="87"/>
      <c r="BA823" s="13"/>
    </row>
    <row r="824" spans="1:53">
      <c r="A824" s="48" t="s">
        <v>72</v>
      </c>
      <c r="B824" s="48" t="s">
        <v>707</v>
      </c>
      <c r="C824" s="68">
        <v>26</v>
      </c>
      <c r="D824" s="83">
        <v>14</v>
      </c>
      <c r="E824" s="66">
        <f t="shared" si="49"/>
        <v>0.46153846153846156</v>
      </c>
      <c r="AW824" s="77"/>
      <c r="AX824" s="58"/>
      <c r="AY824" s="43"/>
      <c r="AZ824" s="87"/>
      <c r="BA824" s="13"/>
    </row>
    <row r="825" spans="1:53">
      <c r="A825" s="48" t="s">
        <v>58</v>
      </c>
      <c r="B825" s="48" t="s">
        <v>90</v>
      </c>
      <c r="C825" s="65">
        <v>1019</v>
      </c>
      <c r="D825" s="83">
        <v>507</v>
      </c>
      <c r="E825" s="66">
        <f t="shared" si="49"/>
        <v>0.50245338567222775</v>
      </c>
      <c r="AW825" s="77"/>
      <c r="AX825" s="58"/>
      <c r="AY825" s="43"/>
      <c r="AZ825" s="87"/>
      <c r="BA825" s="13"/>
    </row>
    <row r="826" spans="1:53">
      <c r="A826" s="48" t="s">
        <v>61</v>
      </c>
      <c r="B826" s="48" t="s">
        <v>802</v>
      </c>
      <c r="C826" s="68">
        <v>16</v>
      </c>
      <c r="D826" s="83">
        <v>3</v>
      </c>
      <c r="E826" s="66">
        <f t="shared" si="49"/>
        <v>0.8125</v>
      </c>
      <c r="AW826" s="77"/>
      <c r="AX826" s="58"/>
      <c r="AY826" s="88"/>
      <c r="AZ826" s="87"/>
      <c r="BA826" s="13"/>
    </row>
    <row r="827" spans="1:53">
      <c r="A827" s="48" t="s">
        <v>64</v>
      </c>
      <c r="B827" s="48" t="s">
        <v>425</v>
      </c>
      <c r="C827" s="68">
        <v>77</v>
      </c>
      <c r="D827" s="83">
        <v>39</v>
      </c>
      <c r="E827" s="66">
        <f t="shared" si="49"/>
        <v>0.49350649350649356</v>
      </c>
      <c r="AW827" s="77"/>
      <c r="AX827" s="58"/>
      <c r="AY827" s="88"/>
      <c r="AZ827" s="87"/>
      <c r="BA827" s="13"/>
    </row>
    <row r="828" spans="1:53">
      <c r="A828" s="48" t="s">
        <v>56</v>
      </c>
      <c r="B828" s="48" t="s">
        <v>66</v>
      </c>
      <c r="C828" s="65">
        <v>3245</v>
      </c>
      <c r="D828" s="83">
        <v>1368</v>
      </c>
      <c r="E828" s="66">
        <f t="shared" si="49"/>
        <v>0.57842835130970727</v>
      </c>
      <c r="AW828" s="77"/>
      <c r="AX828" s="58"/>
      <c r="AY828" s="43"/>
      <c r="AZ828" s="87"/>
      <c r="BA828" s="13"/>
    </row>
    <row r="829" spans="1:53">
      <c r="A829" s="48" t="s">
        <v>56</v>
      </c>
      <c r="B829" s="48" t="s">
        <v>57</v>
      </c>
      <c r="C829" s="65">
        <v>9334</v>
      </c>
      <c r="D829" s="83">
        <v>4065</v>
      </c>
      <c r="E829" s="66">
        <f t="shared" si="49"/>
        <v>0.56449539318620101</v>
      </c>
      <c r="AW829" s="77"/>
      <c r="AX829" s="58"/>
      <c r="AY829" s="43"/>
      <c r="AZ829" s="87"/>
      <c r="BA829" s="13"/>
    </row>
    <row r="830" spans="1:53">
      <c r="A830" s="48" t="s">
        <v>1452</v>
      </c>
      <c r="B830" s="48" t="s">
        <v>751</v>
      </c>
      <c r="C830" s="68">
        <v>21</v>
      </c>
      <c r="D830" s="83">
        <v>8</v>
      </c>
      <c r="E830" s="66">
        <f t="shared" si="49"/>
        <v>0.61904761904761907</v>
      </c>
      <c r="AW830" s="77"/>
      <c r="AX830" s="58"/>
      <c r="AY830" s="43"/>
      <c r="AZ830" s="87"/>
      <c r="BA830" s="13"/>
    </row>
    <row r="831" spans="1:53">
      <c r="A831" s="48" t="s">
        <v>79</v>
      </c>
      <c r="B831" s="48" t="s">
        <v>106</v>
      </c>
      <c r="C831" s="68">
        <v>827</v>
      </c>
      <c r="D831" s="83">
        <v>485</v>
      </c>
      <c r="E831" s="66">
        <f t="shared" si="49"/>
        <v>0.41354292623941957</v>
      </c>
      <c r="AW831" s="77"/>
      <c r="AX831" s="58"/>
      <c r="AY831" s="43"/>
      <c r="AZ831" s="87"/>
      <c r="BA831" s="13"/>
    </row>
    <row r="832" spans="1:53">
      <c r="A832" s="48" t="s">
        <v>56</v>
      </c>
      <c r="B832" s="48" t="s">
        <v>665</v>
      </c>
      <c r="C832" s="68">
        <v>31</v>
      </c>
      <c r="D832" s="83">
        <v>17</v>
      </c>
      <c r="E832" s="66">
        <f t="shared" si="49"/>
        <v>0.45161290322580649</v>
      </c>
      <c r="AW832" s="77"/>
      <c r="AX832" s="58"/>
      <c r="AY832" s="43"/>
      <c r="AZ832" s="87"/>
      <c r="BA832" s="13"/>
    </row>
    <row r="833" spans="1:53">
      <c r="A833" s="48" t="s">
        <v>79</v>
      </c>
      <c r="B833" s="48" t="s">
        <v>652</v>
      </c>
      <c r="C833" s="68">
        <v>33</v>
      </c>
      <c r="D833" s="83">
        <v>28</v>
      </c>
      <c r="E833" s="66">
        <f t="shared" si="49"/>
        <v>0.15151515151515149</v>
      </c>
      <c r="AW833" s="77"/>
      <c r="AX833" s="58"/>
      <c r="AY833" s="43"/>
      <c r="AZ833" s="87"/>
      <c r="BA833" s="13"/>
    </row>
    <row r="834" spans="1:53">
      <c r="A834" s="48" t="s">
        <v>58</v>
      </c>
      <c r="B834" s="48" t="s">
        <v>256</v>
      </c>
      <c r="C834" s="68">
        <v>184</v>
      </c>
      <c r="D834" s="83">
        <v>95</v>
      </c>
      <c r="E834" s="66">
        <f t="shared" si="49"/>
        <v>0.48369565217391308</v>
      </c>
      <c r="AW834" s="77"/>
      <c r="AX834" s="58"/>
      <c r="AY834" s="43"/>
      <c r="AZ834" s="87"/>
      <c r="BA834" s="13"/>
    </row>
    <row r="835" spans="1:53">
      <c r="A835" s="48" t="s">
        <v>61</v>
      </c>
      <c r="B835" s="48" t="s">
        <v>448</v>
      </c>
      <c r="C835" s="68">
        <v>71</v>
      </c>
      <c r="D835" s="83">
        <v>35</v>
      </c>
      <c r="E835" s="66">
        <f t="shared" si="49"/>
        <v>0.50704225352112675</v>
      </c>
      <c r="AW835" s="77"/>
      <c r="AX835" s="58"/>
      <c r="AY835" s="43"/>
      <c r="AZ835" s="87"/>
      <c r="BA835" s="13"/>
    </row>
    <row r="836" spans="1:53">
      <c r="A836" s="48" t="s">
        <v>64</v>
      </c>
      <c r="B836" s="48" t="s">
        <v>761</v>
      </c>
      <c r="C836" s="68">
        <v>20</v>
      </c>
      <c r="D836" s="83">
        <v>19</v>
      </c>
      <c r="E836" s="66">
        <f t="shared" si="49"/>
        <v>5.0000000000000044E-2</v>
      </c>
      <c r="AW836" s="77"/>
      <c r="AX836" s="58"/>
      <c r="AY836" s="43"/>
      <c r="AZ836" s="87"/>
      <c r="BA836" s="13"/>
    </row>
    <row r="837" spans="1:53">
      <c r="A837" s="48" t="s">
        <v>72</v>
      </c>
      <c r="B837" s="48" t="s">
        <v>895</v>
      </c>
      <c r="C837" s="68">
        <v>6</v>
      </c>
      <c r="D837" s="83">
        <v>5</v>
      </c>
      <c r="E837" s="66">
        <f t="shared" si="49"/>
        <v>0.16666666666666663</v>
      </c>
      <c r="AW837" s="77"/>
      <c r="AX837" s="58"/>
      <c r="AY837" s="88"/>
      <c r="AZ837" s="87"/>
      <c r="BA837" s="13"/>
    </row>
    <row r="838" spans="1:53">
      <c r="A838" s="48" t="s">
        <v>61</v>
      </c>
      <c r="B838" s="48" t="s">
        <v>838</v>
      </c>
      <c r="C838" s="68">
        <v>12</v>
      </c>
      <c r="D838" s="83">
        <v>8</v>
      </c>
      <c r="E838" s="66">
        <f t="shared" ref="E838:E857" si="50">1-(D838/C838)</f>
        <v>0.33333333333333337</v>
      </c>
      <c r="AW838" s="77"/>
      <c r="AX838" s="58"/>
      <c r="AY838" s="43"/>
      <c r="AZ838" s="87"/>
      <c r="BA838" s="13"/>
    </row>
    <row r="839" spans="1:53">
      <c r="A839" s="48" t="s">
        <v>72</v>
      </c>
      <c r="B839" s="48" t="s">
        <v>76</v>
      </c>
      <c r="C839" s="65">
        <v>1525</v>
      </c>
      <c r="D839" s="83">
        <v>706</v>
      </c>
      <c r="E839" s="66">
        <f t="shared" si="50"/>
        <v>0.53704918032786886</v>
      </c>
      <c r="AW839" s="77"/>
      <c r="AX839" s="58"/>
      <c r="AY839" s="43"/>
      <c r="AZ839" s="87"/>
      <c r="BA839" s="13"/>
    </row>
    <row r="840" spans="1:53">
      <c r="A840" s="48" t="s">
        <v>79</v>
      </c>
      <c r="B840" s="48" t="s">
        <v>442</v>
      </c>
      <c r="C840" s="68">
        <v>72</v>
      </c>
      <c r="D840" s="83">
        <v>49</v>
      </c>
      <c r="E840" s="66">
        <f t="shared" si="50"/>
        <v>0.31944444444444442</v>
      </c>
      <c r="AW840" s="77"/>
      <c r="AX840" s="58"/>
      <c r="AY840" s="43"/>
      <c r="AZ840" s="87"/>
      <c r="BA840" s="13"/>
    </row>
    <row r="841" spans="1:53">
      <c r="A841" s="48" t="s">
        <v>61</v>
      </c>
      <c r="B841" s="48" t="s">
        <v>172</v>
      </c>
      <c r="C841" s="68">
        <v>314</v>
      </c>
      <c r="D841" s="83">
        <v>121</v>
      </c>
      <c r="E841" s="66">
        <f t="shared" si="50"/>
        <v>0.61464968152866239</v>
      </c>
      <c r="AW841" s="77"/>
      <c r="AX841" s="58"/>
      <c r="AY841" s="43"/>
      <c r="AZ841" s="87"/>
      <c r="BA841" s="13"/>
    </row>
    <row r="842" spans="1:53">
      <c r="A842" s="48" t="s">
        <v>61</v>
      </c>
      <c r="B842" s="48" t="s">
        <v>409</v>
      </c>
      <c r="C842" s="68">
        <v>83</v>
      </c>
      <c r="D842" s="83">
        <v>51</v>
      </c>
      <c r="E842" s="66">
        <f t="shared" si="50"/>
        <v>0.38554216867469882</v>
      </c>
      <c r="AW842" s="77"/>
      <c r="AX842" s="58"/>
      <c r="AY842" s="43"/>
      <c r="AZ842" s="87"/>
      <c r="BA842" s="13"/>
    </row>
    <row r="843" spans="1:53">
      <c r="A843" s="48" t="s">
        <v>79</v>
      </c>
      <c r="B843" s="48" t="s">
        <v>215</v>
      </c>
      <c r="C843" s="68">
        <v>231</v>
      </c>
      <c r="D843" s="83">
        <v>115</v>
      </c>
      <c r="E843" s="66">
        <f t="shared" si="50"/>
        <v>0.50216450216450215</v>
      </c>
      <c r="AW843" s="77"/>
      <c r="AX843" s="58"/>
      <c r="AY843" s="43"/>
      <c r="AZ843" s="87"/>
      <c r="BA843" s="13"/>
    </row>
    <row r="844" spans="1:53">
      <c r="A844" s="48" t="s">
        <v>61</v>
      </c>
      <c r="B844" s="48" t="s">
        <v>865</v>
      </c>
      <c r="C844" s="68">
        <v>10</v>
      </c>
      <c r="D844" s="83">
        <v>5</v>
      </c>
      <c r="E844" s="66">
        <f t="shared" si="50"/>
        <v>0.5</v>
      </c>
      <c r="AW844" s="77"/>
      <c r="AX844" s="58"/>
      <c r="AY844" s="43"/>
      <c r="AZ844" s="87"/>
      <c r="BA844" s="13"/>
    </row>
    <row r="845" spans="1:53">
      <c r="A845" s="48" t="s">
        <v>1452</v>
      </c>
      <c r="B845" s="48" t="s">
        <v>439</v>
      </c>
      <c r="C845" s="68">
        <v>73</v>
      </c>
      <c r="D845" s="83">
        <v>56</v>
      </c>
      <c r="E845" s="66">
        <f t="shared" si="50"/>
        <v>0.23287671232876717</v>
      </c>
      <c r="AW845" s="9"/>
      <c r="AX845" s="58"/>
      <c r="AY845" s="43"/>
      <c r="AZ845" s="87"/>
      <c r="BA845" s="13"/>
    </row>
    <row r="846" spans="1:53">
      <c r="A846" s="48" t="s">
        <v>56</v>
      </c>
      <c r="B846" s="48" t="s">
        <v>657</v>
      </c>
      <c r="C846" s="68">
        <v>32</v>
      </c>
      <c r="D846" s="83">
        <v>15</v>
      </c>
      <c r="E846" s="66">
        <f t="shared" si="50"/>
        <v>0.53125</v>
      </c>
      <c r="AW846" s="9"/>
      <c r="AX846" s="58"/>
      <c r="AY846" s="88"/>
      <c r="AZ846" s="87"/>
      <c r="BA846" s="13"/>
    </row>
    <row r="847" spans="1:53">
      <c r="A847" s="48" t="s">
        <v>58</v>
      </c>
      <c r="B847" s="48" t="s">
        <v>545</v>
      </c>
      <c r="C847" s="68">
        <v>51</v>
      </c>
      <c r="D847" s="83">
        <v>23</v>
      </c>
      <c r="E847" s="66">
        <f t="shared" si="50"/>
        <v>0.5490196078431373</v>
      </c>
      <c r="AW847" s="9"/>
      <c r="AX847" s="58"/>
      <c r="AY847" s="43"/>
      <c r="AZ847" s="87"/>
      <c r="BA847" s="13"/>
    </row>
    <row r="848" spans="1:53">
      <c r="A848" s="48" t="s">
        <v>52</v>
      </c>
      <c r="B848" s="48" t="s">
        <v>82</v>
      </c>
      <c r="C848" s="65">
        <v>1326</v>
      </c>
      <c r="D848" s="83">
        <v>506</v>
      </c>
      <c r="E848" s="66">
        <f t="shared" si="50"/>
        <v>0.61840120663650078</v>
      </c>
      <c r="AW848" s="9"/>
      <c r="AX848" s="58"/>
      <c r="AY848" s="43"/>
      <c r="AZ848" s="87"/>
      <c r="BA848" s="13"/>
    </row>
    <row r="849" spans="1:53">
      <c r="A849" s="48" t="s">
        <v>58</v>
      </c>
      <c r="B849" s="48" t="s">
        <v>100</v>
      </c>
      <c r="C849" s="68">
        <v>877</v>
      </c>
      <c r="D849" s="83">
        <v>422</v>
      </c>
      <c r="E849" s="66">
        <f t="shared" si="50"/>
        <v>0.51881413911060426</v>
      </c>
      <c r="AW849" s="9"/>
      <c r="AX849" s="58"/>
      <c r="AY849" s="43"/>
      <c r="AZ849" s="87"/>
      <c r="BA849" s="13"/>
    </row>
    <row r="850" spans="1:53">
      <c r="A850" s="48" t="s">
        <v>58</v>
      </c>
      <c r="B850" s="48" t="s">
        <v>675</v>
      </c>
      <c r="C850" s="68">
        <v>30</v>
      </c>
      <c r="D850" s="83">
        <v>17</v>
      </c>
      <c r="E850" s="66">
        <f t="shared" si="50"/>
        <v>0.43333333333333335</v>
      </c>
      <c r="AW850" s="9"/>
      <c r="AX850" s="58"/>
      <c r="AY850" s="43"/>
      <c r="AZ850" s="87"/>
      <c r="BA850" s="13"/>
    </row>
    <row r="851" spans="1:53">
      <c r="A851" s="48" t="s">
        <v>1452</v>
      </c>
      <c r="B851" s="48" t="s">
        <v>365</v>
      </c>
      <c r="C851" s="68">
        <v>103</v>
      </c>
      <c r="D851" s="83">
        <v>70</v>
      </c>
      <c r="E851" s="66">
        <f t="shared" si="50"/>
        <v>0.32038834951456308</v>
      </c>
      <c r="AW851" s="9"/>
      <c r="AX851" s="58"/>
      <c r="AY851" s="43"/>
      <c r="AZ851" s="87"/>
      <c r="BA851" s="13"/>
    </row>
    <row r="852" spans="1:53">
      <c r="A852" s="48" t="s">
        <v>72</v>
      </c>
      <c r="B852" s="48" t="s">
        <v>379</v>
      </c>
      <c r="C852" s="68">
        <v>92</v>
      </c>
      <c r="D852" s="83">
        <v>50</v>
      </c>
      <c r="E852" s="66">
        <f t="shared" si="50"/>
        <v>0.45652173913043481</v>
      </c>
      <c r="AW852" s="9"/>
      <c r="AX852" s="58"/>
      <c r="AY852" s="43"/>
      <c r="AZ852" s="87"/>
      <c r="BA852" s="13"/>
    </row>
    <row r="853" spans="1:53">
      <c r="A853" s="48" t="s">
        <v>64</v>
      </c>
      <c r="B853" s="48" t="s">
        <v>449</v>
      </c>
      <c r="C853" s="68">
        <v>71</v>
      </c>
      <c r="D853" s="83">
        <v>39</v>
      </c>
      <c r="E853" s="66">
        <f t="shared" si="50"/>
        <v>0.45070422535211263</v>
      </c>
      <c r="AW853" s="9"/>
      <c r="AX853" s="58"/>
      <c r="AY853" s="43"/>
      <c r="AZ853" s="87"/>
      <c r="BA853" s="13"/>
    </row>
    <row r="854" spans="1:53">
      <c r="A854" s="48" t="s">
        <v>64</v>
      </c>
      <c r="B854" s="48" t="s">
        <v>653</v>
      </c>
      <c r="C854" s="68">
        <v>33</v>
      </c>
      <c r="D854" s="83">
        <v>14</v>
      </c>
      <c r="E854" s="66">
        <f t="shared" si="50"/>
        <v>0.57575757575757569</v>
      </c>
      <c r="AW854" s="9"/>
      <c r="AX854" s="58"/>
      <c r="AY854" s="43"/>
      <c r="AZ854" s="87"/>
      <c r="BA854" s="13"/>
    </row>
    <row r="855" spans="1:53">
      <c r="A855" s="48" t="s">
        <v>58</v>
      </c>
      <c r="B855" s="48" t="s">
        <v>174</v>
      </c>
      <c r="C855" s="68">
        <v>309</v>
      </c>
      <c r="D855" s="83">
        <v>201</v>
      </c>
      <c r="E855" s="66">
        <f t="shared" si="50"/>
        <v>0.34951456310679607</v>
      </c>
    </row>
    <row r="856" spans="1:53">
      <c r="A856" s="48" t="s">
        <v>58</v>
      </c>
      <c r="B856" s="48" t="s">
        <v>699</v>
      </c>
      <c r="C856" s="68">
        <v>27</v>
      </c>
      <c r="D856" s="83">
        <v>8</v>
      </c>
      <c r="E856" s="66">
        <f t="shared" si="50"/>
        <v>0.70370370370370372</v>
      </c>
    </row>
    <row r="857" spans="1:53">
      <c r="A857" s="48" t="s">
        <v>72</v>
      </c>
      <c r="B857" s="48" t="s">
        <v>875</v>
      </c>
      <c r="C857" s="68">
        <v>9</v>
      </c>
      <c r="D857" s="83">
        <v>12</v>
      </c>
      <c r="E857" s="66">
        <f t="shared" si="50"/>
        <v>-0.33333333333333326</v>
      </c>
    </row>
  </sheetData>
  <autoFilter ref="A4:E857"/>
  <mergeCells count="24">
    <mergeCell ref="AW2:BA2"/>
    <mergeCell ref="AW3:BA3"/>
    <mergeCell ref="AW161:AX161"/>
    <mergeCell ref="AK2:AO2"/>
    <mergeCell ref="AK3:AO3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G147:H147"/>
    <mergeCell ref="G2:K2"/>
    <mergeCell ref="G3:K3"/>
    <mergeCell ref="S2:W2"/>
    <mergeCell ref="S3:W3"/>
    <mergeCell ref="S24:T24"/>
    <mergeCell ref="M2:Q2"/>
    <mergeCell ref="M3:Q3"/>
    <mergeCell ref="M84:N8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61" bestFit="1" customWidth="1"/>
    <col min="2" max="2" width="47.140625" bestFit="1" customWidth="1"/>
    <col min="3" max="3" width="14.140625" bestFit="1" customWidth="1"/>
    <col min="4" max="4" width="14.140625" style="61" customWidth="1"/>
    <col min="5" max="5" width="47.7109375" style="61" customWidth="1"/>
    <col min="6" max="7" width="14.140625" style="61" customWidth="1"/>
    <col min="9" max="9" width="14" customWidth="1"/>
    <col min="10" max="10" width="14" style="61" customWidth="1"/>
    <col min="12" max="13" width="14.140625" bestFit="1" customWidth="1"/>
    <col min="15" max="15" width="8" style="62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126" customWidth="1"/>
    <col min="29" max="29" width="7.7109375" customWidth="1"/>
    <col min="30" max="30" width="10" customWidth="1"/>
  </cols>
  <sheetData>
    <row r="2" spans="1:31" ht="15.75" thickBot="1">
      <c r="B2" s="70" t="s">
        <v>932</v>
      </c>
      <c r="C2" s="70" t="s">
        <v>931</v>
      </c>
      <c r="D2" s="110"/>
      <c r="E2" s="110"/>
      <c r="F2" s="110"/>
      <c r="G2" s="110"/>
      <c r="L2" s="69" t="s">
        <v>930</v>
      </c>
      <c r="M2" s="69" t="s">
        <v>931</v>
      </c>
      <c r="O2" s="279" t="s">
        <v>54</v>
      </c>
      <c r="P2" s="280"/>
      <c r="Q2" s="281" t="s">
        <v>933</v>
      </c>
      <c r="R2" s="281"/>
      <c r="S2" s="281"/>
      <c r="U2" s="282" t="s">
        <v>50</v>
      </c>
      <c r="V2" s="282" t="s">
        <v>54</v>
      </c>
      <c r="W2" s="281" t="s">
        <v>933</v>
      </c>
      <c r="X2" s="281"/>
      <c r="Y2" s="281"/>
      <c r="AA2" s="281" t="s">
        <v>935</v>
      </c>
      <c r="AB2" s="281" t="s">
        <v>54</v>
      </c>
      <c r="AC2" s="281" t="s">
        <v>933</v>
      </c>
      <c r="AD2" s="281"/>
      <c r="AE2" s="281"/>
    </row>
    <row r="3" spans="1:31" ht="31.5" thickTop="1" thickBot="1">
      <c r="B3" s="93" t="s">
        <v>1461</v>
      </c>
      <c r="E3" s="93" t="s">
        <v>1469</v>
      </c>
      <c r="I3" s="109" t="s">
        <v>930</v>
      </c>
      <c r="J3" s="109" t="s">
        <v>931</v>
      </c>
      <c r="L3" s="95" t="s">
        <v>930</v>
      </c>
      <c r="M3" s="96" t="s">
        <v>1463</v>
      </c>
      <c r="O3" s="92" t="s">
        <v>934</v>
      </c>
      <c r="P3" s="92" t="s">
        <v>935</v>
      </c>
      <c r="Q3" s="72" t="s">
        <v>912</v>
      </c>
      <c r="R3" s="72" t="s">
        <v>936</v>
      </c>
      <c r="S3" s="72" t="s">
        <v>937</v>
      </c>
      <c r="U3" s="283"/>
      <c r="V3" s="283"/>
      <c r="W3" s="92" t="s">
        <v>912</v>
      </c>
      <c r="X3" s="92" t="s">
        <v>936</v>
      </c>
      <c r="Y3" s="92" t="s">
        <v>937</v>
      </c>
      <c r="AA3" s="281"/>
      <c r="AB3" s="281"/>
      <c r="AC3" s="106" t="s">
        <v>912</v>
      </c>
      <c r="AD3" s="106" t="s">
        <v>936</v>
      </c>
      <c r="AE3" s="106" t="s">
        <v>937</v>
      </c>
    </row>
    <row r="4" spans="1:31" ht="15.75" thickBot="1">
      <c r="B4" s="94"/>
      <c r="I4" s="107" t="s">
        <v>0</v>
      </c>
      <c r="J4" s="108">
        <v>9277</v>
      </c>
      <c r="L4" s="99" t="s">
        <v>0</v>
      </c>
      <c r="M4" s="102">
        <v>8874</v>
      </c>
      <c r="O4" s="73">
        <v>4781400</v>
      </c>
      <c r="P4" s="71" t="s">
        <v>1253</v>
      </c>
      <c r="Q4" s="74">
        <v>24265</v>
      </c>
      <c r="R4" s="74">
        <v>5970</v>
      </c>
      <c r="S4" s="74">
        <v>18295</v>
      </c>
      <c r="U4" s="103" t="s">
        <v>1253</v>
      </c>
      <c r="V4" s="73">
        <v>4781400</v>
      </c>
      <c r="W4" s="74">
        <v>25705</v>
      </c>
      <c r="X4" s="74">
        <v>6372</v>
      </c>
      <c r="Y4" s="74">
        <v>19333</v>
      </c>
      <c r="AA4" s="71" t="s">
        <v>1253</v>
      </c>
      <c r="AB4" s="128">
        <v>4781400</v>
      </c>
      <c r="AC4" s="129">
        <v>26560</v>
      </c>
      <c r="AD4" s="129">
        <v>6592</v>
      </c>
      <c r="AE4" s="129">
        <v>19968</v>
      </c>
    </row>
    <row r="5" spans="1:31" ht="16.5" thickTop="1" thickBot="1">
      <c r="B5" s="95" t="s">
        <v>1462</v>
      </c>
      <c r="C5" s="96" t="s">
        <v>912</v>
      </c>
      <c r="D5" s="117"/>
      <c r="E5" s="121" t="s">
        <v>932</v>
      </c>
      <c r="F5" s="121" t="s">
        <v>931</v>
      </c>
      <c r="G5" s="111"/>
      <c r="I5" s="107" t="s">
        <v>1</v>
      </c>
      <c r="J5" s="108">
        <v>34999</v>
      </c>
      <c r="L5" s="100" t="s">
        <v>1</v>
      </c>
      <c r="M5" s="101">
        <v>33531</v>
      </c>
      <c r="O5" s="73">
        <v>9602501</v>
      </c>
      <c r="P5" s="71" t="s">
        <v>1440</v>
      </c>
      <c r="Q5" s="74">
        <v>16363</v>
      </c>
      <c r="R5" s="74">
        <v>3826</v>
      </c>
      <c r="S5" s="74">
        <v>12537</v>
      </c>
      <c r="U5" s="103" t="s">
        <v>1440</v>
      </c>
      <c r="V5" s="73">
        <v>9602501</v>
      </c>
      <c r="W5" s="74">
        <v>17205</v>
      </c>
      <c r="X5" s="74">
        <v>4009</v>
      </c>
      <c r="Y5" s="74">
        <v>13196</v>
      </c>
      <c r="AA5" s="71" t="s">
        <v>1440</v>
      </c>
      <c r="AB5" s="128">
        <v>9602501</v>
      </c>
      <c r="AC5" s="129">
        <v>17752</v>
      </c>
      <c r="AD5" s="129">
        <v>4134</v>
      </c>
      <c r="AE5" s="129">
        <v>13618</v>
      </c>
    </row>
    <row r="6" spans="1:31" ht="18" customHeight="1" thickBot="1">
      <c r="A6" s="48" t="s">
        <v>681</v>
      </c>
      <c r="B6" s="99" t="s">
        <v>681</v>
      </c>
      <c r="C6" s="124">
        <v>37</v>
      </c>
      <c r="D6" s="35"/>
      <c r="E6" s="122" t="s">
        <v>681</v>
      </c>
      <c r="F6" s="122">
        <v>39</v>
      </c>
      <c r="G6" s="112"/>
      <c r="I6" s="107" t="s">
        <v>2</v>
      </c>
      <c r="J6" s="108">
        <v>27470</v>
      </c>
      <c r="L6" s="99" t="s">
        <v>2</v>
      </c>
      <c r="M6" s="102">
        <v>26370</v>
      </c>
      <c r="O6" s="73">
        <v>5611202</v>
      </c>
      <c r="P6" s="71" t="s">
        <v>1300</v>
      </c>
      <c r="Q6" s="74">
        <v>8118</v>
      </c>
      <c r="R6" s="74">
        <v>4532</v>
      </c>
      <c r="S6" s="74">
        <v>3586</v>
      </c>
      <c r="U6" s="103" t="s">
        <v>1300</v>
      </c>
      <c r="V6" s="73">
        <v>5611202</v>
      </c>
      <c r="W6" s="74">
        <v>8505</v>
      </c>
      <c r="X6" s="74">
        <v>4763</v>
      </c>
      <c r="Y6" s="74">
        <v>3742</v>
      </c>
      <c r="AA6" s="71" t="s">
        <v>1300</v>
      </c>
      <c r="AB6" s="128">
        <v>5611202</v>
      </c>
      <c r="AC6" s="129">
        <v>8731</v>
      </c>
      <c r="AD6" s="129">
        <v>4878</v>
      </c>
      <c r="AE6" s="129">
        <v>3853</v>
      </c>
    </row>
    <row r="7" spans="1:31" ht="15.75" thickBot="1">
      <c r="A7" s="48" t="s">
        <v>163</v>
      </c>
      <c r="B7" s="100" t="s">
        <v>163</v>
      </c>
      <c r="C7" s="124">
        <v>380</v>
      </c>
      <c r="D7" s="35"/>
      <c r="E7" s="122" t="s">
        <v>163</v>
      </c>
      <c r="F7" s="122">
        <v>404</v>
      </c>
      <c r="G7" s="113"/>
      <c r="I7" s="107" t="s">
        <v>3</v>
      </c>
      <c r="J7" s="108">
        <v>8134</v>
      </c>
      <c r="L7" s="100" t="s">
        <v>3</v>
      </c>
      <c r="M7" s="101">
        <v>7835</v>
      </c>
      <c r="O7" s="73">
        <v>5611203</v>
      </c>
      <c r="P7" s="71" t="s">
        <v>1301</v>
      </c>
      <c r="Q7" s="74">
        <v>6533</v>
      </c>
      <c r="R7" s="74">
        <v>3044</v>
      </c>
      <c r="S7" s="74">
        <v>3489</v>
      </c>
      <c r="U7" s="103" t="s">
        <v>1301</v>
      </c>
      <c r="V7" s="73">
        <v>5611203</v>
      </c>
      <c r="W7" s="74">
        <v>6846</v>
      </c>
      <c r="X7" s="74">
        <v>3183</v>
      </c>
      <c r="Y7" s="74">
        <v>3663</v>
      </c>
      <c r="AA7" s="71" t="s">
        <v>1301</v>
      </c>
      <c r="AB7" s="128">
        <v>5611203</v>
      </c>
      <c r="AC7" s="129">
        <v>7049</v>
      </c>
      <c r="AD7" s="129">
        <v>3278</v>
      </c>
      <c r="AE7" s="129">
        <v>3771</v>
      </c>
    </row>
    <row r="8" spans="1:31" ht="15.75" thickBot="1">
      <c r="A8" s="48" t="s">
        <v>304</v>
      </c>
      <c r="B8" s="99" t="s">
        <v>304</v>
      </c>
      <c r="C8" s="124">
        <v>147</v>
      </c>
      <c r="D8" s="35"/>
      <c r="E8" s="122" t="s">
        <v>304</v>
      </c>
      <c r="F8" s="122">
        <v>150</v>
      </c>
      <c r="G8" s="112"/>
      <c r="I8" s="107" t="s">
        <v>4</v>
      </c>
      <c r="J8" s="108">
        <v>190509</v>
      </c>
      <c r="L8" s="99" t="s">
        <v>4</v>
      </c>
      <c r="M8" s="102">
        <v>184217</v>
      </c>
      <c r="O8" s="73">
        <v>4399103</v>
      </c>
      <c r="P8" s="71" t="s">
        <v>1146</v>
      </c>
      <c r="Q8" s="74">
        <v>5300</v>
      </c>
      <c r="R8" s="74">
        <v>5191</v>
      </c>
      <c r="S8" s="73">
        <v>109</v>
      </c>
      <c r="U8" s="103" t="s">
        <v>1146</v>
      </c>
      <c r="V8" s="73">
        <v>4399103</v>
      </c>
      <c r="W8" s="74">
        <v>5699</v>
      </c>
      <c r="X8" s="74">
        <v>5583</v>
      </c>
      <c r="Y8" s="73">
        <v>116</v>
      </c>
      <c r="AA8" s="71" t="s">
        <v>1146</v>
      </c>
      <c r="AB8" s="128">
        <v>4399103</v>
      </c>
      <c r="AC8" s="129">
        <v>5941</v>
      </c>
      <c r="AD8" s="129">
        <v>5816</v>
      </c>
      <c r="AE8" s="128">
        <v>125</v>
      </c>
    </row>
    <row r="9" spans="1:31" ht="18" customHeight="1" thickBot="1">
      <c r="A9" s="48" t="s">
        <v>608</v>
      </c>
      <c r="B9" s="100" t="s">
        <v>608</v>
      </c>
      <c r="C9" s="124">
        <v>42</v>
      </c>
      <c r="D9" s="35"/>
      <c r="E9" s="122" t="s">
        <v>608</v>
      </c>
      <c r="F9" s="122">
        <v>46</v>
      </c>
      <c r="G9" s="113"/>
      <c r="I9" s="107" t="s">
        <v>5</v>
      </c>
      <c r="J9" s="108">
        <v>81831</v>
      </c>
      <c r="L9" s="100" t="s">
        <v>5</v>
      </c>
      <c r="M9" s="101">
        <v>77719</v>
      </c>
      <c r="O9" s="73">
        <v>9602502</v>
      </c>
      <c r="P9" s="71" t="s">
        <v>1441</v>
      </c>
      <c r="Q9" s="74">
        <v>4866</v>
      </c>
      <c r="R9" s="73">
        <v>144</v>
      </c>
      <c r="S9" s="74">
        <v>4722</v>
      </c>
      <c r="U9" s="103" t="s">
        <v>1441</v>
      </c>
      <c r="V9" s="73">
        <v>9602502</v>
      </c>
      <c r="W9" s="74">
        <v>5252</v>
      </c>
      <c r="X9" s="73">
        <v>149</v>
      </c>
      <c r="Y9" s="74">
        <v>5103</v>
      </c>
      <c r="AA9" s="71" t="s">
        <v>1441</v>
      </c>
      <c r="AB9" s="128">
        <v>9602502</v>
      </c>
      <c r="AC9" s="129">
        <v>5488</v>
      </c>
      <c r="AD9" s="128">
        <v>156</v>
      </c>
      <c r="AE9" s="129">
        <v>5332</v>
      </c>
    </row>
    <row r="10" spans="1:31" ht="25.5" customHeight="1" thickBot="1">
      <c r="A10" s="48" t="s">
        <v>716</v>
      </c>
      <c r="B10" s="99" t="s">
        <v>716</v>
      </c>
      <c r="C10" s="124">
        <v>30</v>
      </c>
      <c r="D10" s="35"/>
      <c r="E10" s="122" t="s">
        <v>716</v>
      </c>
      <c r="F10" s="122">
        <v>35</v>
      </c>
      <c r="G10" s="112"/>
      <c r="I10" s="107" t="s">
        <v>6</v>
      </c>
      <c r="J10" s="108">
        <v>48848</v>
      </c>
      <c r="L10" s="99" t="s">
        <v>6</v>
      </c>
      <c r="M10" s="102">
        <v>46058</v>
      </c>
      <c r="O10" s="73">
        <v>4712100</v>
      </c>
      <c r="P10" s="71" t="s">
        <v>1201</v>
      </c>
      <c r="Q10" s="74">
        <v>4807</v>
      </c>
      <c r="R10" s="74">
        <v>2569</v>
      </c>
      <c r="S10" s="74">
        <v>2238</v>
      </c>
      <c r="U10" s="103" t="s">
        <v>1201</v>
      </c>
      <c r="V10" s="73">
        <v>4712100</v>
      </c>
      <c r="W10" s="74">
        <v>5006</v>
      </c>
      <c r="X10" s="74">
        <v>2675</v>
      </c>
      <c r="Y10" s="74">
        <v>2331</v>
      </c>
      <c r="AA10" s="71" t="s">
        <v>1201</v>
      </c>
      <c r="AB10" s="128">
        <v>4712100</v>
      </c>
      <c r="AC10" s="129">
        <v>5111</v>
      </c>
      <c r="AD10" s="129">
        <v>2723</v>
      </c>
      <c r="AE10" s="129">
        <v>2388</v>
      </c>
    </row>
    <row r="11" spans="1:31" ht="15.75" thickBot="1">
      <c r="A11" s="48" t="s">
        <v>700</v>
      </c>
      <c r="B11" s="100" t="s">
        <v>700</v>
      </c>
      <c r="C11" s="124">
        <v>30</v>
      </c>
      <c r="D11" s="35"/>
      <c r="E11" s="122" t="s">
        <v>700</v>
      </c>
      <c r="F11" s="122">
        <v>32</v>
      </c>
      <c r="G11" s="113"/>
      <c r="I11" s="107" t="s">
        <v>7</v>
      </c>
      <c r="J11" s="108">
        <v>67899</v>
      </c>
      <c r="L11" s="100" t="s">
        <v>7</v>
      </c>
      <c r="M11" s="101">
        <v>64261</v>
      </c>
      <c r="O11" s="73">
        <v>4321500</v>
      </c>
      <c r="P11" s="71" t="s">
        <v>1129</v>
      </c>
      <c r="Q11" s="74">
        <v>3856</v>
      </c>
      <c r="R11" s="74">
        <v>3581</v>
      </c>
      <c r="S11" s="73">
        <v>275</v>
      </c>
      <c r="U11" s="103" t="s">
        <v>1129</v>
      </c>
      <c r="V11" s="73">
        <v>4321500</v>
      </c>
      <c r="W11" s="74">
        <v>4070</v>
      </c>
      <c r="X11" s="74">
        <v>3786</v>
      </c>
      <c r="Y11" s="73">
        <v>284</v>
      </c>
      <c r="AA11" s="71" t="s">
        <v>1129</v>
      </c>
      <c r="AB11" s="128">
        <v>4321500</v>
      </c>
      <c r="AC11" s="129">
        <v>4230</v>
      </c>
      <c r="AD11" s="129">
        <v>3939</v>
      </c>
      <c r="AE11" s="128">
        <v>291</v>
      </c>
    </row>
    <row r="12" spans="1:31" ht="15.75" thickBot="1">
      <c r="A12" s="48" t="s">
        <v>803</v>
      </c>
      <c r="B12" s="99" t="s">
        <v>803</v>
      </c>
      <c r="C12" s="124">
        <v>16</v>
      </c>
      <c r="D12" s="35"/>
      <c r="E12" s="122" t="s">
        <v>803</v>
      </c>
      <c r="F12" s="122">
        <v>18</v>
      </c>
      <c r="G12" s="112"/>
      <c r="I12" s="107" t="s">
        <v>8</v>
      </c>
      <c r="J12" s="108">
        <v>98579</v>
      </c>
      <c r="L12" s="99" t="s">
        <v>8</v>
      </c>
      <c r="M12" s="102">
        <v>93945</v>
      </c>
      <c r="O12" s="73">
        <v>4723700</v>
      </c>
      <c r="P12" s="71" t="s">
        <v>1209</v>
      </c>
      <c r="Q12" s="74">
        <v>3754</v>
      </c>
      <c r="R12" s="74">
        <v>2244</v>
      </c>
      <c r="S12" s="74">
        <v>1510</v>
      </c>
      <c r="U12" s="103" t="s">
        <v>1209</v>
      </c>
      <c r="V12" s="73">
        <v>4723700</v>
      </c>
      <c r="W12" s="74">
        <v>3936</v>
      </c>
      <c r="X12" s="74">
        <v>2361</v>
      </c>
      <c r="Y12" s="74">
        <v>1575</v>
      </c>
      <c r="AA12" s="71" t="s">
        <v>1209</v>
      </c>
      <c r="AB12" s="128">
        <v>4723700</v>
      </c>
      <c r="AC12" s="129">
        <v>4038</v>
      </c>
      <c r="AD12" s="129">
        <v>2430</v>
      </c>
      <c r="AE12" s="129">
        <v>1608</v>
      </c>
    </row>
    <row r="13" spans="1:31" ht="24" thickBot="1">
      <c r="A13" s="48" t="s">
        <v>819</v>
      </c>
      <c r="B13" s="100" t="s">
        <v>819</v>
      </c>
      <c r="C13" s="124">
        <v>17</v>
      </c>
      <c r="D13" s="35"/>
      <c r="E13" s="122" t="s">
        <v>819</v>
      </c>
      <c r="F13" s="122">
        <v>17</v>
      </c>
      <c r="G13" s="113"/>
      <c r="I13" s="107" t="s">
        <v>9</v>
      </c>
      <c r="J13" s="108">
        <v>37341</v>
      </c>
      <c r="L13" s="100" t="s">
        <v>9</v>
      </c>
      <c r="M13" s="101">
        <v>35944</v>
      </c>
      <c r="O13" s="73">
        <v>5620104</v>
      </c>
      <c r="P13" s="71" t="s">
        <v>1306</v>
      </c>
      <c r="Q13" s="74">
        <v>3531</v>
      </c>
      <c r="R13" s="73">
        <v>748</v>
      </c>
      <c r="S13" s="74">
        <v>2783</v>
      </c>
      <c r="U13" s="103" t="s">
        <v>1306</v>
      </c>
      <c r="V13" s="73">
        <v>5620104</v>
      </c>
      <c r="W13" s="74">
        <v>3743</v>
      </c>
      <c r="X13" s="73">
        <v>783</v>
      </c>
      <c r="Y13" s="74">
        <v>2960</v>
      </c>
      <c r="AA13" s="71" t="s">
        <v>1306</v>
      </c>
      <c r="AB13" s="128">
        <v>5620104</v>
      </c>
      <c r="AC13" s="129">
        <v>3888</v>
      </c>
      <c r="AD13" s="128">
        <v>818</v>
      </c>
      <c r="AE13" s="129">
        <v>3070</v>
      </c>
    </row>
    <row r="14" spans="1:31" ht="24" thickBot="1">
      <c r="A14" s="48" t="s">
        <v>192</v>
      </c>
      <c r="B14" s="99" t="s">
        <v>192</v>
      </c>
      <c r="C14" s="124">
        <v>301</v>
      </c>
      <c r="D14" s="35"/>
      <c r="E14" s="122" t="s">
        <v>192</v>
      </c>
      <c r="F14" s="122">
        <v>314</v>
      </c>
      <c r="G14" s="112"/>
      <c r="I14" s="107" t="s">
        <v>10</v>
      </c>
      <c r="J14" s="108">
        <v>269461</v>
      </c>
      <c r="L14" s="99" t="s">
        <v>10</v>
      </c>
      <c r="M14" s="102">
        <v>254526</v>
      </c>
      <c r="O14" s="73">
        <v>9511800</v>
      </c>
      <c r="P14" s="71" t="s">
        <v>1427</v>
      </c>
      <c r="Q14" s="74">
        <v>3432</v>
      </c>
      <c r="R14" s="74">
        <v>3057</v>
      </c>
      <c r="S14" s="73">
        <v>375</v>
      </c>
      <c r="U14" s="103" t="s">
        <v>1427</v>
      </c>
      <c r="V14" s="73">
        <v>9511800</v>
      </c>
      <c r="W14" s="74">
        <v>3574</v>
      </c>
      <c r="X14" s="74">
        <v>3185</v>
      </c>
      <c r="Y14" s="73">
        <v>389</v>
      </c>
      <c r="AA14" s="71" t="s">
        <v>1427</v>
      </c>
      <c r="AB14" s="128">
        <v>9511800</v>
      </c>
      <c r="AC14" s="129">
        <v>3674</v>
      </c>
      <c r="AD14" s="129">
        <v>3271</v>
      </c>
      <c r="AE14" s="128">
        <v>403</v>
      </c>
    </row>
    <row r="15" spans="1:31" ht="24" thickBot="1">
      <c r="A15" s="48" t="s">
        <v>546</v>
      </c>
      <c r="B15" s="100" t="s">
        <v>546</v>
      </c>
      <c r="C15" s="124">
        <v>61</v>
      </c>
      <c r="D15" s="35"/>
      <c r="E15" s="122" t="s">
        <v>546</v>
      </c>
      <c r="F15" s="122">
        <v>66</v>
      </c>
      <c r="G15" s="113"/>
      <c r="I15" s="107" t="s">
        <v>11</v>
      </c>
      <c r="J15" s="108">
        <v>42831</v>
      </c>
      <c r="L15" s="100" t="s">
        <v>11</v>
      </c>
      <c r="M15" s="101">
        <v>41010</v>
      </c>
      <c r="O15" s="73">
        <v>1412602</v>
      </c>
      <c r="P15" s="71" t="s">
        <v>1005</v>
      </c>
      <c r="Q15" s="74">
        <v>3312</v>
      </c>
      <c r="R15" s="73">
        <v>326</v>
      </c>
      <c r="S15" s="74">
        <v>2986</v>
      </c>
      <c r="U15" s="103" t="s">
        <v>1250</v>
      </c>
      <c r="V15" s="73">
        <v>4772500</v>
      </c>
      <c r="W15" s="74">
        <v>3473</v>
      </c>
      <c r="X15" s="74">
        <v>1396</v>
      </c>
      <c r="Y15" s="74">
        <v>2077</v>
      </c>
      <c r="AA15" s="71" t="s">
        <v>1250</v>
      </c>
      <c r="AB15" s="128">
        <v>4772500</v>
      </c>
      <c r="AC15" s="129">
        <v>3611</v>
      </c>
      <c r="AD15" s="129">
        <v>1452</v>
      </c>
      <c r="AE15" s="129">
        <v>2159</v>
      </c>
    </row>
    <row r="16" spans="1:31" ht="18" customHeight="1" thickBot="1">
      <c r="A16" s="48" t="s">
        <v>183</v>
      </c>
      <c r="B16" s="99" t="s">
        <v>183</v>
      </c>
      <c r="C16" s="124">
        <v>324</v>
      </c>
      <c r="D16" s="35"/>
      <c r="E16" s="122" t="s">
        <v>183</v>
      </c>
      <c r="F16" s="122">
        <v>334</v>
      </c>
      <c r="G16" s="112"/>
      <c r="I16" s="107" t="s">
        <v>12</v>
      </c>
      <c r="J16" s="108">
        <v>53665</v>
      </c>
      <c r="L16" s="99" t="s">
        <v>12</v>
      </c>
      <c r="M16" s="102">
        <v>51258</v>
      </c>
      <c r="O16" s="73">
        <v>4772500</v>
      </c>
      <c r="P16" s="71" t="s">
        <v>1250</v>
      </c>
      <c r="Q16" s="74">
        <v>3246</v>
      </c>
      <c r="R16" s="74">
        <v>1324</v>
      </c>
      <c r="S16" s="74">
        <v>1922</v>
      </c>
      <c r="U16" s="103" t="s">
        <v>1005</v>
      </c>
      <c r="V16" s="73">
        <v>1412602</v>
      </c>
      <c r="W16" s="74">
        <v>3451</v>
      </c>
      <c r="X16" s="73">
        <v>329</v>
      </c>
      <c r="Y16" s="74">
        <v>3122</v>
      </c>
      <c r="AA16" s="71" t="s">
        <v>1005</v>
      </c>
      <c r="AB16" s="128">
        <v>1412602</v>
      </c>
      <c r="AC16" s="129">
        <v>3531</v>
      </c>
      <c r="AD16" s="128">
        <v>340</v>
      </c>
      <c r="AE16" s="129">
        <v>3191</v>
      </c>
    </row>
    <row r="17" spans="1:31" ht="23.25" thickBot="1">
      <c r="A17" s="48" t="s">
        <v>364</v>
      </c>
      <c r="B17" s="100" t="s">
        <v>364</v>
      </c>
      <c r="C17" s="124">
        <v>115</v>
      </c>
      <c r="D17" s="35"/>
      <c r="E17" s="122" t="s">
        <v>364</v>
      </c>
      <c r="F17" s="122">
        <v>117</v>
      </c>
      <c r="G17" s="113"/>
      <c r="I17" s="107" t="s">
        <v>13</v>
      </c>
      <c r="J17" s="108">
        <v>71285</v>
      </c>
      <c r="L17" s="100" t="s">
        <v>13</v>
      </c>
      <c r="M17" s="101">
        <v>67439</v>
      </c>
      <c r="O17" s="73">
        <v>4520001</v>
      </c>
      <c r="P17" s="71" t="s">
        <v>1151</v>
      </c>
      <c r="Q17" s="74">
        <v>2972</v>
      </c>
      <c r="R17" s="74">
        <v>2715</v>
      </c>
      <c r="S17" s="73">
        <v>257</v>
      </c>
      <c r="U17" s="103" t="s">
        <v>1151</v>
      </c>
      <c r="V17" s="73">
        <v>4520001</v>
      </c>
      <c r="W17" s="74">
        <v>3131</v>
      </c>
      <c r="X17" s="74">
        <v>2853</v>
      </c>
      <c r="Y17" s="73">
        <v>278</v>
      </c>
      <c r="AA17" s="71" t="s">
        <v>1141</v>
      </c>
      <c r="AB17" s="128">
        <v>4330404</v>
      </c>
      <c r="AC17" s="129">
        <v>3271</v>
      </c>
      <c r="AD17" s="129">
        <v>3160</v>
      </c>
      <c r="AE17" s="128">
        <v>111</v>
      </c>
    </row>
    <row r="18" spans="1:31" ht="24" thickBot="1">
      <c r="A18" s="48" t="s">
        <v>647</v>
      </c>
      <c r="B18" s="99" t="s">
        <v>647</v>
      </c>
      <c r="C18" s="124">
        <v>38</v>
      </c>
      <c r="D18" s="35"/>
      <c r="E18" s="122" t="s">
        <v>647</v>
      </c>
      <c r="F18" s="122">
        <v>38</v>
      </c>
      <c r="G18" s="112"/>
      <c r="I18" s="107" t="s">
        <v>14</v>
      </c>
      <c r="J18" s="108">
        <v>36194</v>
      </c>
      <c r="L18" s="99" t="s">
        <v>14</v>
      </c>
      <c r="M18" s="102">
        <v>34649</v>
      </c>
      <c r="O18" s="73">
        <v>4330404</v>
      </c>
      <c r="P18" s="71" t="s">
        <v>1141</v>
      </c>
      <c r="Q18" s="74">
        <v>2920</v>
      </c>
      <c r="R18" s="74">
        <v>2819</v>
      </c>
      <c r="S18" s="73">
        <v>101</v>
      </c>
      <c r="U18" s="103" t="s">
        <v>1141</v>
      </c>
      <c r="V18" s="73">
        <v>4330404</v>
      </c>
      <c r="W18" s="74">
        <v>3129</v>
      </c>
      <c r="X18" s="74">
        <v>3022</v>
      </c>
      <c r="Y18" s="73">
        <v>107</v>
      </c>
      <c r="AA18" s="71" t="s">
        <v>1151</v>
      </c>
      <c r="AB18" s="128">
        <v>4520001</v>
      </c>
      <c r="AC18" s="129">
        <v>3215</v>
      </c>
      <c r="AD18" s="129">
        <v>2929</v>
      </c>
      <c r="AE18" s="128">
        <v>286</v>
      </c>
    </row>
    <row r="19" spans="1:31" ht="15.75" thickBot="1">
      <c r="A19" s="48" t="s">
        <v>742</v>
      </c>
      <c r="B19" s="100" t="s">
        <v>742</v>
      </c>
      <c r="C19" s="124">
        <v>22</v>
      </c>
      <c r="D19" s="35"/>
      <c r="E19" s="122" t="s">
        <v>742</v>
      </c>
      <c r="F19" s="122">
        <v>25</v>
      </c>
      <c r="G19" s="113"/>
      <c r="I19" s="107" t="s">
        <v>15</v>
      </c>
      <c r="J19" s="108">
        <v>88250</v>
      </c>
      <c r="L19" s="100" t="s">
        <v>15</v>
      </c>
      <c r="M19" s="101">
        <v>84642</v>
      </c>
      <c r="O19" s="73">
        <v>4755502</v>
      </c>
      <c r="P19" s="71" t="s">
        <v>1232</v>
      </c>
      <c r="Q19" s="74">
        <v>2918</v>
      </c>
      <c r="R19" s="74">
        <v>1018</v>
      </c>
      <c r="S19" s="74">
        <v>1900</v>
      </c>
      <c r="U19" s="103" t="s">
        <v>1232</v>
      </c>
      <c r="V19" s="73">
        <v>4755502</v>
      </c>
      <c r="W19" s="74">
        <v>3048</v>
      </c>
      <c r="X19" s="74">
        <v>1073</v>
      </c>
      <c r="Y19" s="74">
        <v>1975</v>
      </c>
      <c r="AA19" s="71" t="s">
        <v>1232</v>
      </c>
      <c r="AB19" s="128">
        <v>4755502</v>
      </c>
      <c r="AC19" s="129">
        <v>3124</v>
      </c>
      <c r="AD19" s="129">
        <v>1105</v>
      </c>
      <c r="AE19" s="129">
        <v>2019</v>
      </c>
    </row>
    <row r="20" spans="1:31" ht="15.75" thickBot="1">
      <c r="A20" s="48" t="s">
        <v>120</v>
      </c>
      <c r="B20" s="99" t="s">
        <v>120</v>
      </c>
      <c r="C20" s="124">
        <v>678</v>
      </c>
      <c r="D20" s="35"/>
      <c r="E20" s="122" t="s">
        <v>120</v>
      </c>
      <c r="F20" s="122">
        <v>697</v>
      </c>
      <c r="G20" s="112"/>
      <c r="I20" s="107" t="s">
        <v>16</v>
      </c>
      <c r="J20" s="108">
        <v>22357</v>
      </c>
      <c r="L20" s="99" t="s">
        <v>16</v>
      </c>
      <c r="M20" s="102">
        <v>21314</v>
      </c>
      <c r="O20" s="73">
        <v>5612100</v>
      </c>
      <c r="P20" s="71" t="s">
        <v>1302</v>
      </c>
      <c r="Q20" s="74">
        <v>2663</v>
      </c>
      <c r="R20" s="74">
        <v>1626</v>
      </c>
      <c r="S20" s="74">
        <v>1037</v>
      </c>
      <c r="U20" s="103" t="s">
        <v>1302</v>
      </c>
      <c r="V20" s="73">
        <v>5612100</v>
      </c>
      <c r="W20" s="74">
        <v>2819</v>
      </c>
      <c r="X20" s="74">
        <v>1719</v>
      </c>
      <c r="Y20" s="74">
        <v>1100</v>
      </c>
      <c r="AA20" s="71" t="s">
        <v>1302</v>
      </c>
      <c r="AB20" s="128">
        <v>5612100</v>
      </c>
      <c r="AC20" s="129">
        <v>2921</v>
      </c>
      <c r="AD20" s="129">
        <v>1777</v>
      </c>
      <c r="AE20" s="129">
        <v>1144</v>
      </c>
    </row>
    <row r="21" spans="1:31" ht="23.25" thickBot="1">
      <c r="A21" s="48" t="s">
        <v>103</v>
      </c>
      <c r="B21" s="100" t="s">
        <v>103</v>
      </c>
      <c r="C21" s="125">
        <v>1010</v>
      </c>
      <c r="D21" s="118"/>
      <c r="E21" s="122" t="s">
        <v>103</v>
      </c>
      <c r="F21" s="123">
        <v>1087</v>
      </c>
      <c r="G21" s="114"/>
      <c r="I21" s="107" t="s">
        <v>17</v>
      </c>
      <c r="J21" s="108">
        <v>133738</v>
      </c>
      <c r="L21" s="100" t="s">
        <v>17</v>
      </c>
      <c r="M21" s="101">
        <v>127165</v>
      </c>
      <c r="O21" s="73">
        <v>8230001</v>
      </c>
      <c r="P21" s="71" t="s">
        <v>1384</v>
      </c>
      <c r="Q21" s="74">
        <v>2483</v>
      </c>
      <c r="R21" s="74">
        <v>1346</v>
      </c>
      <c r="S21" s="74">
        <v>1137</v>
      </c>
      <c r="U21" s="103" t="s">
        <v>1384</v>
      </c>
      <c r="V21" s="73">
        <v>8230001</v>
      </c>
      <c r="W21" s="74">
        <v>2620</v>
      </c>
      <c r="X21" s="74">
        <v>1426</v>
      </c>
      <c r="Y21" s="74">
        <v>1194</v>
      </c>
      <c r="AA21" s="71" t="s">
        <v>1339</v>
      </c>
      <c r="AB21" s="128">
        <v>7319002</v>
      </c>
      <c r="AC21" s="129">
        <v>2720</v>
      </c>
      <c r="AD21" s="129">
        <v>1666</v>
      </c>
      <c r="AE21" s="129">
        <v>1054</v>
      </c>
    </row>
    <row r="22" spans="1:31" ht="15.75" thickBot="1">
      <c r="A22" s="48" t="s">
        <v>426</v>
      </c>
      <c r="B22" s="99" t="s">
        <v>426</v>
      </c>
      <c r="C22" s="124">
        <v>82</v>
      </c>
      <c r="D22" s="35"/>
      <c r="E22" s="122" t="s">
        <v>426</v>
      </c>
      <c r="F22" s="122">
        <v>84</v>
      </c>
      <c r="G22" s="112"/>
      <c r="I22" s="107" t="s">
        <v>18</v>
      </c>
      <c r="J22" s="108">
        <v>316288</v>
      </c>
      <c r="L22" s="99" t="s">
        <v>18</v>
      </c>
      <c r="M22" s="102">
        <v>300770</v>
      </c>
      <c r="O22" s="73">
        <v>7319002</v>
      </c>
      <c r="P22" s="71" t="s">
        <v>1339</v>
      </c>
      <c r="Q22" s="74">
        <v>2428</v>
      </c>
      <c r="R22" s="74">
        <v>1499</v>
      </c>
      <c r="S22" s="73">
        <v>929</v>
      </c>
      <c r="U22" s="103" t="s">
        <v>1339</v>
      </c>
      <c r="V22" s="73">
        <v>7319002</v>
      </c>
      <c r="W22" s="74">
        <v>2601</v>
      </c>
      <c r="X22" s="74">
        <v>1597</v>
      </c>
      <c r="Y22" s="74">
        <v>1004</v>
      </c>
      <c r="AA22" s="71" t="s">
        <v>1384</v>
      </c>
      <c r="AB22" s="128">
        <v>8230001</v>
      </c>
      <c r="AC22" s="129">
        <v>2703</v>
      </c>
      <c r="AD22" s="129">
        <v>1460</v>
      </c>
      <c r="AE22" s="129">
        <v>1243</v>
      </c>
    </row>
    <row r="23" spans="1:31" ht="34.5" thickBot="1">
      <c r="A23" s="48" t="s">
        <v>132</v>
      </c>
      <c r="B23" s="100" t="s">
        <v>132</v>
      </c>
      <c r="C23" s="124">
        <v>611</v>
      </c>
      <c r="D23" s="35"/>
      <c r="E23" s="122" t="s">
        <v>132</v>
      </c>
      <c r="F23" s="122">
        <v>636</v>
      </c>
      <c r="G23" s="113"/>
      <c r="I23" s="107" t="s">
        <v>19</v>
      </c>
      <c r="J23" s="108">
        <v>36764</v>
      </c>
      <c r="L23" s="100" t="s">
        <v>19</v>
      </c>
      <c r="M23" s="101">
        <v>35239</v>
      </c>
      <c r="O23" s="73">
        <v>4729699</v>
      </c>
      <c r="P23" s="71" t="s">
        <v>1212</v>
      </c>
      <c r="Q23" s="74">
        <v>2425</v>
      </c>
      <c r="R23" s="74">
        <v>1044</v>
      </c>
      <c r="S23" s="74">
        <v>1381</v>
      </c>
      <c r="U23" s="103" t="s">
        <v>1212</v>
      </c>
      <c r="V23" s="73">
        <v>4729699</v>
      </c>
      <c r="W23" s="74">
        <v>2544</v>
      </c>
      <c r="X23" s="74">
        <v>1099</v>
      </c>
      <c r="Y23" s="74">
        <v>1445</v>
      </c>
      <c r="AA23" s="71" t="s">
        <v>1212</v>
      </c>
      <c r="AB23" s="128">
        <v>4729699</v>
      </c>
      <c r="AC23" s="129">
        <v>2621</v>
      </c>
      <c r="AD23" s="129">
        <v>1137</v>
      </c>
      <c r="AE23" s="129">
        <v>1484</v>
      </c>
    </row>
    <row r="24" spans="1:31" ht="24" thickBot="1">
      <c r="A24" s="48" t="s">
        <v>560</v>
      </c>
      <c r="B24" s="99" t="s">
        <v>560</v>
      </c>
      <c r="C24" s="124">
        <v>52</v>
      </c>
      <c r="D24" s="35"/>
      <c r="E24" s="122" t="s">
        <v>560</v>
      </c>
      <c r="F24" s="122">
        <v>54</v>
      </c>
      <c r="G24" s="112"/>
      <c r="I24" s="107" t="s">
        <v>20</v>
      </c>
      <c r="J24" s="108">
        <v>21322</v>
      </c>
      <c r="L24" s="99" t="s">
        <v>20</v>
      </c>
      <c r="M24" s="102">
        <v>20225</v>
      </c>
      <c r="O24" s="73">
        <v>5611201</v>
      </c>
      <c r="P24" s="71" t="s">
        <v>1299</v>
      </c>
      <c r="Q24" s="74">
        <v>2171</v>
      </c>
      <c r="R24" s="73">
        <v>879</v>
      </c>
      <c r="S24" s="74">
        <v>1292</v>
      </c>
      <c r="U24" s="103" t="s">
        <v>1278</v>
      </c>
      <c r="V24" s="73">
        <v>4930201</v>
      </c>
      <c r="W24" s="74">
        <v>2314</v>
      </c>
      <c r="X24" s="74">
        <v>2006</v>
      </c>
      <c r="Y24" s="73">
        <v>308</v>
      </c>
      <c r="AA24" s="71" t="s">
        <v>1278</v>
      </c>
      <c r="AB24" s="128">
        <v>4930201</v>
      </c>
      <c r="AC24" s="129">
        <v>2424</v>
      </c>
      <c r="AD24" s="129">
        <v>2102</v>
      </c>
      <c r="AE24" s="128">
        <v>322</v>
      </c>
    </row>
    <row r="25" spans="1:31" ht="15.75" thickBot="1">
      <c r="A25" s="48" t="s">
        <v>241</v>
      </c>
      <c r="B25" s="100" t="s">
        <v>241</v>
      </c>
      <c r="C25" s="124">
        <v>243</v>
      </c>
      <c r="D25" s="35"/>
      <c r="E25" s="122" t="s">
        <v>241</v>
      </c>
      <c r="F25" s="122">
        <v>255</v>
      </c>
      <c r="G25" s="113"/>
      <c r="I25" s="107" t="s">
        <v>21</v>
      </c>
      <c r="J25" s="108">
        <v>5572</v>
      </c>
      <c r="L25" s="100" t="s">
        <v>21</v>
      </c>
      <c r="M25" s="101">
        <v>5310</v>
      </c>
      <c r="O25" s="73">
        <v>4930201</v>
      </c>
      <c r="P25" s="71" t="s">
        <v>1278</v>
      </c>
      <c r="Q25" s="74">
        <v>2145</v>
      </c>
      <c r="R25" s="74">
        <v>1853</v>
      </c>
      <c r="S25" s="73">
        <v>292</v>
      </c>
      <c r="U25" s="103" t="s">
        <v>1299</v>
      </c>
      <c r="V25" s="73">
        <v>5611201</v>
      </c>
      <c r="W25" s="74">
        <v>2289</v>
      </c>
      <c r="X25" s="73">
        <v>924</v>
      </c>
      <c r="Y25" s="74">
        <v>1365</v>
      </c>
      <c r="AA25" s="71" t="s">
        <v>1299</v>
      </c>
      <c r="AB25" s="128">
        <v>5611201</v>
      </c>
      <c r="AC25" s="129">
        <v>2367</v>
      </c>
      <c r="AD25" s="128">
        <v>945</v>
      </c>
      <c r="AE25" s="129">
        <v>1422</v>
      </c>
    </row>
    <row r="26" spans="1:31" ht="15.75" thickBot="1">
      <c r="A26" s="48" t="s">
        <v>356</v>
      </c>
      <c r="B26" s="99" t="s">
        <v>356</v>
      </c>
      <c r="C26" s="124">
        <v>115</v>
      </c>
      <c r="D26" s="35"/>
      <c r="E26" s="122" t="s">
        <v>356</v>
      </c>
      <c r="F26" s="122">
        <v>121</v>
      </c>
      <c r="G26" s="112"/>
      <c r="I26" s="107" t="s">
        <v>22</v>
      </c>
      <c r="J26" s="108">
        <v>148522</v>
      </c>
      <c r="L26" s="99" t="s">
        <v>22</v>
      </c>
      <c r="M26" s="102">
        <v>141448</v>
      </c>
      <c r="O26" s="73">
        <v>2542000</v>
      </c>
      <c r="P26" s="71" t="s">
        <v>1064</v>
      </c>
      <c r="Q26" s="74">
        <v>2139</v>
      </c>
      <c r="R26" s="74">
        <v>1976</v>
      </c>
      <c r="S26" s="73">
        <v>163</v>
      </c>
      <c r="U26" s="103" t="s">
        <v>1064</v>
      </c>
      <c r="V26" s="73">
        <v>2542000</v>
      </c>
      <c r="W26" s="74">
        <v>2268</v>
      </c>
      <c r="X26" s="74">
        <v>2094</v>
      </c>
      <c r="Y26" s="73">
        <v>174</v>
      </c>
      <c r="AA26" s="71" t="s">
        <v>1064</v>
      </c>
      <c r="AB26" s="128">
        <v>2542000</v>
      </c>
      <c r="AC26" s="129">
        <v>2338</v>
      </c>
      <c r="AD26" s="129">
        <v>2159</v>
      </c>
      <c r="AE26" s="128">
        <v>179</v>
      </c>
    </row>
    <row r="27" spans="1:31" ht="15.75" thickBot="1">
      <c r="A27" s="48" t="s">
        <v>377</v>
      </c>
      <c r="B27" s="100" t="s">
        <v>377</v>
      </c>
      <c r="C27" s="124">
        <v>100</v>
      </c>
      <c r="D27" s="35"/>
      <c r="E27" s="122" t="s">
        <v>377</v>
      </c>
      <c r="F27" s="122">
        <v>103</v>
      </c>
      <c r="G27" s="113"/>
      <c r="I27" s="107" t="s">
        <v>23</v>
      </c>
      <c r="J27" s="108">
        <v>86189</v>
      </c>
      <c r="L27" s="100" t="s">
        <v>23</v>
      </c>
      <c r="M27" s="101">
        <v>81854</v>
      </c>
      <c r="O27" s="73">
        <v>4755503</v>
      </c>
      <c r="P27" s="71" t="s">
        <v>1233</v>
      </c>
      <c r="Q27" s="74">
        <v>2127</v>
      </c>
      <c r="R27" s="74">
        <v>1200</v>
      </c>
      <c r="S27" s="73">
        <v>927</v>
      </c>
      <c r="U27" s="103" t="s">
        <v>1233</v>
      </c>
      <c r="V27" s="73">
        <v>4755503</v>
      </c>
      <c r="W27" s="74">
        <v>2245</v>
      </c>
      <c r="X27" s="74">
        <v>1266</v>
      </c>
      <c r="Y27" s="73">
        <v>979</v>
      </c>
      <c r="AA27" s="71" t="s">
        <v>1233</v>
      </c>
      <c r="AB27" s="128">
        <v>4755503</v>
      </c>
      <c r="AC27" s="129">
        <v>2335</v>
      </c>
      <c r="AD27" s="129">
        <v>1309</v>
      </c>
      <c r="AE27" s="129">
        <v>1026</v>
      </c>
    </row>
    <row r="28" spans="1:31" ht="24" thickBot="1">
      <c r="A28" s="48" t="s">
        <v>541</v>
      </c>
      <c r="B28" s="99" t="s">
        <v>541</v>
      </c>
      <c r="C28" s="124">
        <v>55</v>
      </c>
      <c r="D28" s="35"/>
      <c r="E28" s="122" t="s">
        <v>541</v>
      </c>
      <c r="F28" s="122">
        <v>59</v>
      </c>
      <c r="G28" s="112"/>
      <c r="I28" s="107" t="s">
        <v>24</v>
      </c>
      <c r="J28" s="108">
        <v>18533</v>
      </c>
      <c r="L28" s="99" t="s">
        <v>24</v>
      </c>
      <c r="M28" s="102">
        <v>17878</v>
      </c>
      <c r="O28" s="73">
        <v>4789001</v>
      </c>
      <c r="P28" s="71" t="s">
        <v>1261</v>
      </c>
      <c r="Q28" s="74">
        <v>2038</v>
      </c>
      <c r="R28" s="73">
        <v>511</v>
      </c>
      <c r="S28" s="74">
        <v>1527</v>
      </c>
      <c r="U28" s="103" t="s">
        <v>1004</v>
      </c>
      <c r="V28" s="73">
        <v>1412601</v>
      </c>
      <c r="W28" s="74">
        <v>2182</v>
      </c>
      <c r="X28" s="73">
        <v>248</v>
      </c>
      <c r="Y28" s="74">
        <v>1934</v>
      </c>
      <c r="AA28" s="71" t="s">
        <v>1004</v>
      </c>
      <c r="AB28" s="128">
        <v>1412601</v>
      </c>
      <c r="AC28" s="129">
        <v>2269</v>
      </c>
      <c r="AD28" s="128">
        <v>258</v>
      </c>
      <c r="AE28" s="129">
        <v>2011</v>
      </c>
    </row>
    <row r="29" spans="1:31" ht="23.25" thickBot="1">
      <c r="A29" s="48" t="s">
        <v>422</v>
      </c>
      <c r="B29" s="100" t="s">
        <v>422</v>
      </c>
      <c r="C29" s="124">
        <v>86</v>
      </c>
      <c r="D29" s="35"/>
      <c r="E29" s="122" t="s">
        <v>422</v>
      </c>
      <c r="F29" s="122">
        <v>86</v>
      </c>
      <c r="G29" s="113"/>
      <c r="I29" s="107" t="s">
        <v>25</v>
      </c>
      <c r="J29" s="108">
        <v>630092</v>
      </c>
      <c r="L29" s="100" t="s">
        <v>25</v>
      </c>
      <c r="M29" s="101">
        <v>598403</v>
      </c>
      <c r="O29" s="73">
        <v>3299099</v>
      </c>
      <c r="P29" s="71" t="s">
        <v>1091</v>
      </c>
      <c r="Q29" s="74">
        <v>2034</v>
      </c>
      <c r="R29" s="73">
        <v>496</v>
      </c>
      <c r="S29" s="74">
        <v>1538</v>
      </c>
      <c r="U29" s="103" t="s">
        <v>1091</v>
      </c>
      <c r="V29" s="73">
        <v>3299099</v>
      </c>
      <c r="W29" s="74">
        <v>2132</v>
      </c>
      <c r="X29" s="73">
        <v>513</v>
      </c>
      <c r="Y29" s="74">
        <v>1619</v>
      </c>
      <c r="AA29" s="71" t="s">
        <v>1091</v>
      </c>
      <c r="AB29" s="128">
        <v>3299099</v>
      </c>
      <c r="AC29" s="129">
        <v>2192</v>
      </c>
      <c r="AD29" s="128">
        <v>526</v>
      </c>
      <c r="AE29" s="129">
        <v>1666</v>
      </c>
    </row>
    <row r="30" spans="1:31" ht="15.75" thickBot="1">
      <c r="A30" s="48" t="s">
        <v>536</v>
      </c>
      <c r="B30" s="99" t="s">
        <v>536</v>
      </c>
      <c r="C30" s="124">
        <v>53</v>
      </c>
      <c r="D30" s="35"/>
      <c r="E30" s="122" t="s">
        <v>536</v>
      </c>
      <c r="F30" s="122">
        <v>57</v>
      </c>
      <c r="G30" s="112"/>
      <c r="I30" s="107" t="s">
        <v>26</v>
      </c>
      <c r="J30" s="108">
        <v>22205</v>
      </c>
      <c r="L30" s="99" t="s">
        <v>26</v>
      </c>
      <c r="M30" s="102">
        <v>21370</v>
      </c>
      <c r="O30" s="73">
        <v>1412601</v>
      </c>
      <c r="P30" s="71" t="s">
        <v>1004</v>
      </c>
      <c r="Q30" s="74">
        <v>2018</v>
      </c>
      <c r="R30" s="73">
        <v>231</v>
      </c>
      <c r="S30" s="74">
        <v>1787</v>
      </c>
      <c r="U30" s="103" t="s">
        <v>1261</v>
      </c>
      <c r="V30" s="73">
        <v>4789001</v>
      </c>
      <c r="W30" s="74">
        <v>2129</v>
      </c>
      <c r="X30" s="73">
        <v>535</v>
      </c>
      <c r="Y30" s="74">
        <v>1594</v>
      </c>
      <c r="AA30" s="71" t="s">
        <v>1261</v>
      </c>
      <c r="AB30" s="128">
        <v>4789001</v>
      </c>
      <c r="AC30" s="129">
        <v>2174</v>
      </c>
      <c r="AD30" s="128">
        <v>549</v>
      </c>
      <c r="AE30" s="129">
        <v>1625</v>
      </c>
    </row>
    <row r="31" spans="1:31" ht="30" thickBot="1">
      <c r="A31" s="48" t="s">
        <v>311</v>
      </c>
      <c r="B31" s="100" t="s">
        <v>311</v>
      </c>
      <c r="C31" s="124">
        <v>151</v>
      </c>
      <c r="D31" s="35"/>
      <c r="E31" s="122" t="s">
        <v>311</v>
      </c>
      <c r="F31" s="122">
        <v>158</v>
      </c>
      <c r="G31" s="113"/>
      <c r="I31" s="97" t="s">
        <v>27</v>
      </c>
      <c r="J31" s="98">
        <f>SUM(J4:J30)</f>
        <v>2608155</v>
      </c>
      <c r="L31" s="97" t="s">
        <v>27</v>
      </c>
      <c r="M31" s="98">
        <v>2483254</v>
      </c>
      <c r="O31" s="73">
        <v>4751201</v>
      </c>
      <c r="P31" s="71" t="s">
        <v>1224</v>
      </c>
      <c r="Q31" s="74">
        <v>1999</v>
      </c>
      <c r="R31" s="74">
        <v>1518</v>
      </c>
      <c r="S31" s="73">
        <v>481</v>
      </c>
      <c r="U31" s="103" t="s">
        <v>1224</v>
      </c>
      <c r="V31" s="73">
        <v>4751201</v>
      </c>
      <c r="W31" s="74">
        <v>2100</v>
      </c>
      <c r="X31" s="74">
        <v>1580</v>
      </c>
      <c r="Y31" s="73">
        <v>520</v>
      </c>
      <c r="AA31" s="71" t="s">
        <v>1224</v>
      </c>
      <c r="AB31" s="128">
        <v>4751201</v>
      </c>
      <c r="AC31" s="129">
        <v>2147</v>
      </c>
      <c r="AD31" s="129">
        <v>1614</v>
      </c>
      <c r="AE31" s="128">
        <v>533</v>
      </c>
    </row>
    <row r="32" spans="1:31" ht="24" thickBot="1">
      <c r="A32" s="48" t="s">
        <v>597</v>
      </c>
      <c r="B32" s="99" t="s">
        <v>597</v>
      </c>
      <c r="C32" s="124">
        <v>41</v>
      </c>
      <c r="D32" s="35"/>
      <c r="E32" s="122" t="s">
        <v>597</v>
      </c>
      <c r="F32" s="122">
        <v>43</v>
      </c>
      <c r="G32" s="112"/>
      <c r="O32" s="73">
        <v>4520005</v>
      </c>
      <c r="P32" s="71" t="s">
        <v>1155</v>
      </c>
      <c r="Q32" s="74">
        <v>1901</v>
      </c>
      <c r="R32" s="74">
        <v>1596</v>
      </c>
      <c r="S32" s="73">
        <v>305</v>
      </c>
      <c r="U32" s="103" t="s">
        <v>1155</v>
      </c>
      <c r="V32" s="73">
        <v>4520005</v>
      </c>
      <c r="W32" s="74">
        <v>2020</v>
      </c>
      <c r="X32" s="74">
        <v>1698</v>
      </c>
      <c r="Y32" s="73">
        <v>322</v>
      </c>
      <c r="AA32" s="71" t="s">
        <v>1155</v>
      </c>
      <c r="AB32" s="128">
        <v>4520005</v>
      </c>
      <c r="AC32" s="129">
        <v>2087</v>
      </c>
      <c r="AD32" s="129">
        <v>1754</v>
      </c>
      <c r="AE32" s="128">
        <v>333</v>
      </c>
    </row>
    <row r="33" spans="1:31" ht="24" thickBot="1">
      <c r="A33" s="48" t="s">
        <v>762</v>
      </c>
      <c r="B33" s="100" t="s">
        <v>762</v>
      </c>
      <c r="C33" s="124">
        <v>21</v>
      </c>
      <c r="D33" s="35"/>
      <c r="E33" s="122" t="s">
        <v>762</v>
      </c>
      <c r="F33" s="122">
        <v>23</v>
      </c>
      <c r="G33" s="113"/>
      <c r="O33" s="73">
        <v>4789099</v>
      </c>
      <c r="P33" s="71" t="s">
        <v>1269</v>
      </c>
      <c r="Q33" s="74">
        <v>1723</v>
      </c>
      <c r="R33" s="73">
        <v>692</v>
      </c>
      <c r="S33" s="74">
        <v>1031</v>
      </c>
      <c r="U33" s="103" t="s">
        <v>1269</v>
      </c>
      <c r="V33" s="73">
        <v>4789099</v>
      </c>
      <c r="W33" s="74">
        <v>1826</v>
      </c>
      <c r="X33" s="73">
        <v>748</v>
      </c>
      <c r="Y33" s="74">
        <v>1078</v>
      </c>
      <c r="AA33" s="71" t="s">
        <v>1269</v>
      </c>
      <c r="AB33" s="128">
        <v>4789099</v>
      </c>
      <c r="AC33" s="129">
        <v>1874</v>
      </c>
      <c r="AD33" s="128">
        <v>768</v>
      </c>
      <c r="AE33" s="129">
        <v>1106</v>
      </c>
    </row>
    <row r="34" spans="1:31" ht="15.75" thickBot="1">
      <c r="A34" s="48" t="s">
        <v>194</v>
      </c>
      <c r="B34" s="99" t="s">
        <v>194</v>
      </c>
      <c r="C34" s="124">
        <v>288</v>
      </c>
      <c r="D34" s="35"/>
      <c r="E34" s="122" t="s">
        <v>194</v>
      </c>
      <c r="F34" s="122">
        <v>305</v>
      </c>
      <c r="G34" s="112"/>
      <c r="O34" s="73">
        <v>4782201</v>
      </c>
      <c r="P34" s="71" t="s">
        <v>1254</v>
      </c>
      <c r="Q34" s="74">
        <v>1695</v>
      </c>
      <c r="R34" s="73">
        <v>808</v>
      </c>
      <c r="S34" s="73">
        <v>887</v>
      </c>
      <c r="U34" s="103" t="s">
        <v>1254</v>
      </c>
      <c r="V34" s="73">
        <v>4782201</v>
      </c>
      <c r="W34" s="74">
        <v>1769</v>
      </c>
      <c r="X34" s="73">
        <v>843</v>
      </c>
      <c r="Y34" s="73">
        <v>926</v>
      </c>
      <c r="AA34" s="71" t="s">
        <v>1254</v>
      </c>
      <c r="AB34" s="128">
        <v>4782201</v>
      </c>
      <c r="AC34" s="129">
        <v>1820</v>
      </c>
      <c r="AD34" s="128">
        <v>873</v>
      </c>
      <c r="AE34" s="128">
        <v>947</v>
      </c>
    </row>
    <row r="35" spans="1:31" ht="15.75" thickBot="1">
      <c r="A35" s="48" t="s">
        <v>336</v>
      </c>
      <c r="B35" s="100" t="s">
        <v>336</v>
      </c>
      <c r="C35" s="124">
        <v>141</v>
      </c>
      <c r="D35" s="35"/>
      <c r="E35" s="122" t="s">
        <v>336</v>
      </c>
      <c r="F35" s="122">
        <v>152</v>
      </c>
      <c r="G35" s="113"/>
      <c r="O35" s="73">
        <v>5320202</v>
      </c>
      <c r="P35" s="71" t="s">
        <v>1293</v>
      </c>
      <c r="Q35" s="74">
        <v>1659</v>
      </c>
      <c r="R35" s="74">
        <v>1471</v>
      </c>
      <c r="S35" s="73">
        <v>188</v>
      </c>
      <c r="U35" s="103" t="s">
        <v>1293</v>
      </c>
      <c r="V35" s="73">
        <v>5320202</v>
      </c>
      <c r="W35" s="74">
        <v>1740</v>
      </c>
      <c r="X35" s="74">
        <v>1539</v>
      </c>
      <c r="Y35" s="73">
        <v>201</v>
      </c>
      <c r="AA35" s="71" t="s">
        <v>1293</v>
      </c>
      <c r="AB35" s="128">
        <v>5320202</v>
      </c>
      <c r="AC35" s="129">
        <v>1801</v>
      </c>
      <c r="AD35" s="129">
        <v>1592</v>
      </c>
      <c r="AE35" s="128">
        <v>209</v>
      </c>
    </row>
    <row r="36" spans="1:31" ht="24" thickBot="1">
      <c r="A36" s="48" t="s">
        <v>537</v>
      </c>
      <c r="B36" s="99" t="s">
        <v>537</v>
      </c>
      <c r="C36" s="124">
        <v>60</v>
      </c>
      <c r="D36" s="35"/>
      <c r="E36" s="122" t="s">
        <v>537</v>
      </c>
      <c r="F36" s="122">
        <v>63</v>
      </c>
      <c r="G36" s="112"/>
      <c r="O36" s="73">
        <v>4520002</v>
      </c>
      <c r="P36" s="71" t="s">
        <v>1152</v>
      </c>
      <c r="Q36" s="74">
        <v>1621</v>
      </c>
      <c r="R36" s="74">
        <v>1506</v>
      </c>
      <c r="S36" s="73">
        <v>115</v>
      </c>
      <c r="U36" s="103" t="s">
        <v>1152</v>
      </c>
      <c r="V36" s="73">
        <v>4520002</v>
      </c>
      <c r="W36" s="74">
        <v>1706</v>
      </c>
      <c r="X36" s="74">
        <v>1586</v>
      </c>
      <c r="Y36" s="73">
        <v>120</v>
      </c>
      <c r="AA36" s="71" t="s">
        <v>1152</v>
      </c>
      <c r="AB36" s="128">
        <v>4520002</v>
      </c>
      <c r="AC36" s="129">
        <v>1767</v>
      </c>
      <c r="AD36" s="129">
        <v>1642</v>
      </c>
      <c r="AE36" s="128">
        <v>125</v>
      </c>
    </row>
    <row r="37" spans="1:31" ht="15.75" thickBot="1">
      <c r="A37" s="48" t="s">
        <v>400</v>
      </c>
      <c r="B37" s="100" t="s">
        <v>400</v>
      </c>
      <c r="C37" s="124">
        <v>92</v>
      </c>
      <c r="D37" s="35"/>
      <c r="E37" s="122" t="s">
        <v>400</v>
      </c>
      <c r="F37" s="122">
        <v>96</v>
      </c>
      <c r="G37" s="113"/>
      <c r="O37" s="73">
        <v>3101200</v>
      </c>
      <c r="P37" s="71" t="s">
        <v>1072</v>
      </c>
      <c r="Q37" s="74">
        <v>1568</v>
      </c>
      <c r="R37" s="74">
        <v>1459</v>
      </c>
      <c r="S37" s="73">
        <v>109</v>
      </c>
      <c r="U37" s="103" t="s">
        <v>1072</v>
      </c>
      <c r="V37" s="73">
        <v>3101200</v>
      </c>
      <c r="W37" s="74">
        <v>1676</v>
      </c>
      <c r="X37" s="74">
        <v>1558</v>
      </c>
      <c r="Y37" s="73">
        <v>118</v>
      </c>
      <c r="AA37" s="71" t="s">
        <v>1072</v>
      </c>
      <c r="AB37" s="128">
        <v>3101200</v>
      </c>
      <c r="AC37" s="129">
        <v>1730</v>
      </c>
      <c r="AD37" s="129">
        <v>1608</v>
      </c>
      <c r="AE37" s="128">
        <v>122</v>
      </c>
    </row>
    <row r="38" spans="1:31" ht="15.75" thickBot="1">
      <c r="A38" s="48" t="s">
        <v>523</v>
      </c>
      <c r="B38" s="99" t="s">
        <v>523</v>
      </c>
      <c r="C38" s="124">
        <v>62</v>
      </c>
      <c r="D38" s="35"/>
      <c r="E38" s="122" t="s">
        <v>523</v>
      </c>
      <c r="F38" s="122">
        <v>69</v>
      </c>
      <c r="G38" s="112"/>
      <c r="O38" s="73">
        <v>4722901</v>
      </c>
      <c r="P38" s="71" t="s">
        <v>1207</v>
      </c>
      <c r="Q38" s="74">
        <v>1527</v>
      </c>
      <c r="R38" s="74">
        <v>1048</v>
      </c>
      <c r="S38" s="73">
        <v>479</v>
      </c>
      <c r="U38" s="103" t="s">
        <v>1207</v>
      </c>
      <c r="V38" s="73">
        <v>4722901</v>
      </c>
      <c r="W38" s="74">
        <v>1599</v>
      </c>
      <c r="X38" s="74">
        <v>1100</v>
      </c>
      <c r="Y38" s="73">
        <v>499</v>
      </c>
      <c r="AA38" s="71" t="s">
        <v>1404</v>
      </c>
      <c r="AB38" s="128">
        <v>8599699</v>
      </c>
      <c r="AC38" s="129">
        <v>1701</v>
      </c>
      <c r="AD38" s="128">
        <v>903</v>
      </c>
      <c r="AE38" s="128">
        <v>798</v>
      </c>
    </row>
    <row r="39" spans="1:31" ht="15.75" thickBot="1">
      <c r="A39" s="48" t="s">
        <v>824</v>
      </c>
      <c r="B39" s="100" t="s">
        <v>824</v>
      </c>
      <c r="C39" s="124">
        <v>12</v>
      </c>
      <c r="D39" s="35"/>
      <c r="E39" s="122" t="s">
        <v>824</v>
      </c>
      <c r="F39" s="122">
        <v>14</v>
      </c>
      <c r="G39" s="113"/>
      <c r="O39" s="73">
        <v>4724500</v>
      </c>
      <c r="P39" s="71" t="s">
        <v>1210</v>
      </c>
      <c r="Q39" s="74">
        <v>1356</v>
      </c>
      <c r="R39" s="73">
        <v>740</v>
      </c>
      <c r="S39" s="73">
        <v>616</v>
      </c>
      <c r="U39" s="103" t="s">
        <v>1404</v>
      </c>
      <c r="V39" s="73">
        <v>8599699</v>
      </c>
      <c r="W39" s="74">
        <v>1440</v>
      </c>
      <c r="X39" s="73">
        <v>724</v>
      </c>
      <c r="Y39" s="73">
        <v>716</v>
      </c>
      <c r="AA39" s="71" t="s">
        <v>1207</v>
      </c>
      <c r="AB39" s="128">
        <v>4722901</v>
      </c>
      <c r="AC39" s="129">
        <v>1656</v>
      </c>
      <c r="AD39" s="129">
        <v>1142</v>
      </c>
      <c r="AE39" s="128">
        <v>514</v>
      </c>
    </row>
    <row r="40" spans="1:31" ht="15.75" thickBot="1">
      <c r="A40" s="48" t="s">
        <v>876</v>
      </c>
      <c r="B40" s="99" t="s">
        <v>876</v>
      </c>
      <c r="C40" s="124">
        <v>8</v>
      </c>
      <c r="D40" s="35"/>
      <c r="E40" s="122" t="s">
        <v>876</v>
      </c>
      <c r="F40" s="122">
        <v>8</v>
      </c>
      <c r="G40" s="112"/>
      <c r="O40" s="73">
        <v>8299707</v>
      </c>
      <c r="P40" s="71" t="s">
        <v>1391</v>
      </c>
      <c r="Q40" s="74">
        <v>1309</v>
      </c>
      <c r="R40" s="73">
        <v>838</v>
      </c>
      <c r="S40" s="73">
        <v>471</v>
      </c>
      <c r="U40" s="103" t="s">
        <v>1210</v>
      </c>
      <c r="V40" s="73">
        <v>4724500</v>
      </c>
      <c r="W40" s="74">
        <v>1429</v>
      </c>
      <c r="X40" s="73">
        <v>787</v>
      </c>
      <c r="Y40" s="73">
        <v>642</v>
      </c>
      <c r="AA40" s="71" t="s">
        <v>1210</v>
      </c>
      <c r="AB40" s="128">
        <v>4724500</v>
      </c>
      <c r="AC40" s="129">
        <v>1480</v>
      </c>
      <c r="AD40" s="128">
        <v>815</v>
      </c>
      <c r="AE40" s="128">
        <v>665</v>
      </c>
    </row>
    <row r="41" spans="1:31" ht="15.75" thickBot="1">
      <c r="A41" s="48" t="s">
        <v>689</v>
      </c>
      <c r="B41" s="100" t="s">
        <v>689</v>
      </c>
      <c r="C41" s="124">
        <v>27</v>
      </c>
      <c r="D41" s="35"/>
      <c r="E41" s="122" t="s">
        <v>689</v>
      </c>
      <c r="F41" s="122">
        <v>29</v>
      </c>
      <c r="G41" s="113"/>
      <c r="O41" s="73">
        <v>8599699</v>
      </c>
      <c r="P41" s="71" t="s">
        <v>1404</v>
      </c>
      <c r="Q41" s="74">
        <v>1296</v>
      </c>
      <c r="R41" s="73">
        <v>639</v>
      </c>
      <c r="S41" s="73">
        <v>657</v>
      </c>
      <c r="U41" s="103" t="s">
        <v>1391</v>
      </c>
      <c r="V41" s="73">
        <v>8299707</v>
      </c>
      <c r="W41" s="74">
        <v>1339</v>
      </c>
      <c r="X41" s="73">
        <v>853</v>
      </c>
      <c r="Y41" s="73">
        <v>486</v>
      </c>
      <c r="AA41" s="71" t="s">
        <v>1391</v>
      </c>
      <c r="AB41" s="128">
        <v>8299707</v>
      </c>
      <c r="AC41" s="129">
        <v>1354</v>
      </c>
      <c r="AD41" s="128">
        <v>864</v>
      </c>
      <c r="AE41" s="128">
        <v>490</v>
      </c>
    </row>
    <row r="42" spans="1:31" ht="23.25" thickBot="1">
      <c r="A42" s="48" t="s">
        <v>135</v>
      </c>
      <c r="B42" s="99" t="s">
        <v>135</v>
      </c>
      <c r="C42" s="124">
        <v>529</v>
      </c>
      <c r="D42" s="35"/>
      <c r="E42" s="122" t="s">
        <v>135</v>
      </c>
      <c r="F42" s="122">
        <v>558</v>
      </c>
      <c r="G42" s="112"/>
      <c r="O42" s="73">
        <v>7420001</v>
      </c>
      <c r="P42" s="71" t="s">
        <v>1344</v>
      </c>
      <c r="Q42" s="74">
        <v>1195</v>
      </c>
      <c r="R42" s="73">
        <v>742</v>
      </c>
      <c r="S42" s="73">
        <v>453</v>
      </c>
      <c r="U42" s="103" t="s">
        <v>1344</v>
      </c>
      <c r="V42" s="73">
        <v>7420001</v>
      </c>
      <c r="W42" s="74">
        <v>1259</v>
      </c>
      <c r="X42" s="73">
        <v>778</v>
      </c>
      <c r="Y42" s="73">
        <v>481</v>
      </c>
      <c r="AA42" s="71" t="s">
        <v>1344</v>
      </c>
      <c r="AB42" s="128">
        <v>7420001</v>
      </c>
      <c r="AC42" s="129">
        <v>1296</v>
      </c>
      <c r="AD42" s="128">
        <v>795</v>
      </c>
      <c r="AE42" s="128">
        <v>501</v>
      </c>
    </row>
    <row r="43" spans="1:31" ht="24" thickBot="1">
      <c r="A43" s="48" t="s">
        <v>88</v>
      </c>
      <c r="B43" s="100" t="s">
        <v>88</v>
      </c>
      <c r="C43" s="125">
        <v>1176</v>
      </c>
      <c r="D43" s="118"/>
      <c r="E43" s="122" t="s">
        <v>88</v>
      </c>
      <c r="F43" s="123">
        <v>1228</v>
      </c>
      <c r="G43" s="114"/>
      <c r="O43" s="73">
        <v>4530703</v>
      </c>
      <c r="P43" s="71" t="s">
        <v>1159</v>
      </c>
      <c r="Q43" s="74">
        <v>1178</v>
      </c>
      <c r="R43" s="73">
        <v>956</v>
      </c>
      <c r="S43" s="73">
        <v>222</v>
      </c>
      <c r="U43" s="103" t="s">
        <v>1159</v>
      </c>
      <c r="V43" s="73">
        <v>4530703</v>
      </c>
      <c r="W43" s="74">
        <v>1248</v>
      </c>
      <c r="X43" s="74">
        <v>1008</v>
      </c>
      <c r="Y43" s="73">
        <v>240</v>
      </c>
      <c r="AA43" s="71" t="s">
        <v>1159</v>
      </c>
      <c r="AB43" s="128">
        <v>4530703</v>
      </c>
      <c r="AC43" s="129">
        <v>1277</v>
      </c>
      <c r="AD43" s="129">
        <v>1029</v>
      </c>
      <c r="AE43" s="128">
        <v>248</v>
      </c>
    </row>
    <row r="44" spans="1:31" ht="24" thickBot="1">
      <c r="A44" s="48" t="s">
        <v>866</v>
      </c>
      <c r="B44" s="99" t="s">
        <v>866</v>
      </c>
      <c r="C44" s="124">
        <v>12</v>
      </c>
      <c r="D44" s="35"/>
      <c r="E44" s="122" t="s">
        <v>866</v>
      </c>
      <c r="F44" s="122">
        <v>14</v>
      </c>
      <c r="G44" s="112"/>
      <c r="O44" s="73">
        <v>4752100</v>
      </c>
      <c r="P44" s="71" t="s">
        <v>1226</v>
      </c>
      <c r="Q44" s="74">
        <v>1170</v>
      </c>
      <c r="R44" s="73">
        <v>827</v>
      </c>
      <c r="S44" s="73">
        <v>343</v>
      </c>
      <c r="U44" s="103" t="s">
        <v>1226</v>
      </c>
      <c r="V44" s="73">
        <v>4752100</v>
      </c>
      <c r="W44" s="74">
        <v>1240</v>
      </c>
      <c r="X44" s="73">
        <v>879</v>
      </c>
      <c r="Y44" s="73">
        <v>361</v>
      </c>
      <c r="AA44" s="71" t="s">
        <v>1226</v>
      </c>
      <c r="AB44" s="128">
        <v>4752100</v>
      </c>
      <c r="AC44" s="129">
        <v>1271</v>
      </c>
      <c r="AD44" s="128">
        <v>899</v>
      </c>
      <c r="AE44" s="128">
        <v>372</v>
      </c>
    </row>
    <row r="45" spans="1:31" ht="15.75" thickBot="1">
      <c r="A45" s="48" t="s">
        <v>796</v>
      </c>
      <c r="B45" s="100" t="s">
        <v>796</v>
      </c>
      <c r="C45" s="124">
        <v>20</v>
      </c>
      <c r="D45" s="35"/>
      <c r="E45" s="122" t="s">
        <v>796</v>
      </c>
      <c r="F45" s="122">
        <v>24</v>
      </c>
      <c r="G45" s="113"/>
      <c r="O45" s="73">
        <v>1091101</v>
      </c>
      <c r="P45" s="71" t="s">
        <v>977</v>
      </c>
      <c r="Q45" s="74">
        <v>1158</v>
      </c>
      <c r="R45" s="73">
        <v>519</v>
      </c>
      <c r="S45" s="73">
        <v>639</v>
      </c>
      <c r="U45" s="103" t="s">
        <v>1204</v>
      </c>
      <c r="V45" s="73">
        <v>4721102</v>
      </c>
      <c r="W45" s="74">
        <v>1173</v>
      </c>
      <c r="X45" s="73">
        <v>554</v>
      </c>
      <c r="Y45" s="73">
        <v>619</v>
      </c>
      <c r="AA45" s="71" t="s">
        <v>1204</v>
      </c>
      <c r="AB45" s="128">
        <v>4721102</v>
      </c>
      <c r="AC45" s="129">
        <v>1202</v>
      </c>
      <c r="AD45" s="128">
        <v>565</v>
      </c>
      <c r="AE45" s="128">
        <v>637</v>
      </c>
    </row>
    <row r="46" spans="1:31" ht="23.25" thickBot="1">
      <c r="A46" s="48" t="s">
        <v>431</v>
      </c>
      <c r="B46" s="99" t="s">
        <v>431</v>
      </c>
      <c r="C46" s="124">
        <v>85</v>
      </c>
      <c r="D46" s="35"/>
      <c r="E46" s="122" t="s">
        <v>431</v>
      </c>
      <c r="F46" s="122">
        <v>89</v>
      </c>
      <c r="G46" s="112"/>
      <c r="O46" s="73">
        <v>4713002</v>
      </c>
      <c r="P46" s="71" t="s">
        <v>1203</v>
      </c>
      <c r="Q46" s="74">
        <v>1129</v>
      </c>
      <c r="R46" s="73">
        <v>510</v>
      </c>
      <c r="S46" s="73">
        <v>619</v>
      </c>
      <c r="U46" s="103" t="s">
        <v>1203</v>
      </c>
      <c r="V46" s="73">
        <v>4713002</v>
      </c>
      <c r="W46" s="74">
        <v>1163</v>
      </c>
      <c r="X46" s="73">
        <v>525</v>
      </c>
      <c r="Y46" s="73">
        <v>638</v>
      </c>
      <c r="AA46" s="71" t="s">
        <v>1203</v>
      </c>
      <c r="AB46" s="128">
        <v>4713002</v>
      </c>
      <c r="AC46" s="129">
        <v>1192</v>
      </c>
      <c r="AD46" s="128">
        <v>542</v>
      </c>
      <c r="AE46" s="128">
        <v>650</v>
      </c>
    </row>
    <row r="47" spans="1:31" ht="15.75" thickBot="1">
      <c r="A47" s="48" t="s">
        <v>789</v>
      </c>
      <c r="B47" s="100" t="s">
        <v>789</v>
      </c>
      <c r="C47" s="124">
        <v>18</v>
      </c>
      <c r="D47" s="35"/>
      <c r="E47" s="122" t="s">
        <v>789</v>
      </c>
      <c r="F47" s="122">
        <v>18</v>
      </c>
      <c r="G47" s="113"/>
      <c r="O47" s="73">
        <v>4721102</v>
      </c>
      <c r="P47" s="71" t="s">
        <v>1204</v>
      </c>
      <c r="Q47" s="74">
        <v>1115</v>
      </c>
      <c r="R47" s="73">
        <v>528</v>
      </c>
      <c r="S47" s="73">
        <v>587</v>
      </c>
      <c r="U47" s="103" t="s">
        <v>977</v>
      </c>
      <c r="V47" s="73">
        <v>1091101</v>
      </c>
      <c r="W47" s="74">
        <v>1145</v>
      </c>
      <c r="X47" s="73">
        <v>514</v>
      </c>
      <c r="Y47" s="73">
        <v>631</v>
      </c>
      <c r="AA47" s="71" t="s">
        <v>1333</v>
      </c>
      <c r="AB47" s="128">
        <v>6920601</v>
      </c>
      <c r="AC47" s="129">
        <v>1144</v>
      </c>
      <c r="AD47" s="128">
        <v>684</v>
      </c>
      <c r="AE47" s="128">
        <v>460</v>
      </c>
    </row>
    <row r="48" spans="1:31" ht="15.75" thickBot="1">
      <c r="A48" s="48" t="s">
        <v>279</v>
      </c>
      <c r="B48" s="99" t="s">
        <v>279</v>
      </c>
      <c r="C48" s="124">
        <v>165</v>
      </c>
      <c r="D48" s="35"/>
      <c r="E48" s="122" t="s">
        <v>279</v>
      </c>
      <c r="F48" s="122">
        <v>168</v>
      </c>
      <c r="G48" s="112"/>
      <c r="O48" s="73">
        <v>6920601</v>
      </c>
      <c r="P48" s="71" t="s">
        <v>1333</v>
      </c>
      <c r="Q48" s="74">
        <v>1064</v>
      </c>
      <c r="R48" s="73">
        <v>641</v>
      </c>
      <c r="S48" s="73">
        <v>423</v>
      </c>
      <c r="U48" s="103" t="s">
        <v>1333</v>
      </c>
      <c r="V48" s="73">
        <v>6920601</v>
      </c>
      <c r="W48" s="74">
        <v>1110</v>
      </c>
      <c r="X48" s="73">
        <v>667</v>
      </c>
      <c r="Y48" s="73">
        <v>443</v>
      </c>
      <c r="AA48" s="71" t="s">
        <v>977</v>
      </c>
      <c r="AB48" s="128">
        <v>1091101</v>
      </c>
      <c r="AC48" s="129">
        <v>1135</v>
      </c>
      <c r="AD48" s="128">
        <v>511</v>
      </c>
      <c r="AE48" s="128">
        <v>624</v>
      </c>
    </row>
    <row r="49" spans="1:31" ht="15.75" thickBot="1">
      <c r="A49" s="48" t="s">
        <v>85</v>
      </c>
      <c r="B49" s="100" t="s">
        <v>85</v>
      </c>
      <c r="C49" s="125">
        <v>1297</v>
      </c>
      <c r="D49" s="118"/>
      <c r="E49" s="122" t="s">
        <v>85</v>
      </c>
      <c r="F49" s="123">
        <v>1373</v>
      </c>
      <c r="G49" s="114"/>
      <c r="O49" s="73">
        <v>4924800</v>
      </c>
      <c r="P49" s="71" t="s">
        <v>1274</v>
      </c>
      <c r="Q49" s="74">
        <v>1015</v>
      </c>
      <c r="R49" s="73">
        <v>775</v>
      </c>
      <c r="S49" s="73">
        <v>240</v>
      </c>
      <c r="U49" s="103" t="s">
        <v>1274</v>
      </c>
      <c r="V49" s="73">
        <v>4924800</v>
      </c>
      <c r="W49" s="74">
        <v>1049</v>
      </c>
      <c r="X49" s="73">
        <v>800</v>
      </c>
      <c r="Y49" s="73">
        <v>249</v>
      </c>
      <c r="AA49" s="71" t="s">
        <v>1156</v>
      </c>
      <c r="AB49" s="128">
        <v>4520006</v>
      </c>
      <c r="AC49" s="129">
        <v>1073</v>
      </c>
      <c r="AD49" s="128">
        <v>947</v>
      </c>
      <c r="AE49" s="128">
        <v>126</v>
      </c>
    </row>
    <row r="50" spans="1:31" ht="15.75" thickBot="1">
      <c r="A50" s="48" t="s">
        <v>434</v>
      </c>
      <c r="B50" s="99" t="s">
        <v>434</v>
      </c>
      <c r="C50" s="124">
        <v>80</v>
      </c>
      <c r="D50" s="35"/>
      <c r="E50" s="122" t="s">
        <v>434</v>
      </c>
      <c r="F50" s="122">
        <v>83</v>
      </c>
      <c r="G50" s="112"/>
      <c r="O50" s="73">
        <v>4520006</v>
      </c>
      <c r="P50" s="71" t="s">
        <v>1156</v>
      </c>
      <c r="Q50" s="74">
        <v>1005</v>
      </c>
      <c r="R50" s="73">
        <v>892</v>
      </c>
      <c r="S50" s="73">
        <v>113</v>
      </c>
      <c r="U50" s="103" t="s">
        <v>1156</v>
      </c>
      <c r="V50" s="73">
        <v>4520006</v>
      </c>
      <c r="W50" s="74">
        <v>1044</v>
      </c>
      <c r="X50" s="73">
        <v>922</v>
      </c>
      <c r="Y50" s="73">
        <v>122</v>
      </c>
      <c r="AA50" s="71" t="s">
        <v>1274</v>
      </c>
      <c r="AB50" s="128">
        <v>4924800</v>
      </c>
      <c r="AC50" s="129">
        <v>1063</v>
      </c>
      <c r="AD50" s="128">
        <v>809</v>
      </c>
      <c r="AE50" s="128">
        <v>254</v>
      </c>
    </row>
    <row r="51" spans="1:31" ht="24" thickBot="1">
      <c r="A51" s="48" t="s">
        <v>141</v>
      </c>
      <c r="B51" s="100" t="s">
        <v>141</v>
      </c>
      <c r="C51" s="124">
        <v>505</v>
      </c>
      <c r="D51" s="35"/>
      <c r="E51" s="122" t="s">
        <v>141</v>
      </c>
      <c r="F51" s="122">
        <v>546</v>
      </c>
      <c r="G51" s="113"/>
      <c r="O51" s="73">
        <v>9521500</v>
      </c>
      <c r="P51" s="71" t="s">
        <v>1429</v>
      </c>
      <c r="Q51" s="73">
        <v>992</v>
      </c>
      <c r="R51" s="73">
        <v>898</v>
      </c>
      <c r="S51" s="73">
        <v>94</v>
      </c>
      <c r="U51" s="103" t="s">
        <v>1429</v>
      </c>
      <c r="V51" s="73">
        <v>9521500</v>
      </c>
      <c r="W51" s="74">
        <v>1029</v>
      </c>
      <c r="X51" s="73">
        <v>931</v>
      </c>
      <c r="Y51" s="73">
        <v>98</v>
      </c>
      <c r="AA51" s="71" t="s">
        <v>1429</v>
      </c>
      <c r="AB51" s="128">
        <v>9521500</v>
      </c>
      <c r="AC51" s="129">
        <v>1054</v>
      </c>
      <c r="AD51" s="128">
        <v>954</v>
      </c>
      <c r="AE51" s="128">
        <v>100</v>
      </c>
    </row>
    <row r="52" spans="1:31" ht="15.75" thickBot="1">
      <c r="A52" s="48" t="s">
        <v>327</v>
      </c>
      <c r="B52" s="99" t="s">
        <v>327</v>
      </c>
      <c r="C52" s="124">
        <v>140</v>
      </c>
      <c r="D52" s="35"/>
      <c r="E52" s="122" t="s">
        <v>327</v>
      </c>
      <c r="F52" s="122">
        <v>154</v>
      </c>
      <c r="G52" s="112"/>
      <c r="O52" s="73">
        <v>4789004</v>
      </c>
      <c r="P52" s="71" t="s">
        <v>1264</v>
      </c>
      <c r="Q52" s="73">
        <v>912</v>
      </c>
      <c r="R52" s="73">
        <v>484</v>
      </c>
      <c r="S52" s="73">
        <v>428</v>
      </c>
      <c r="U52" s="103" t="s">
        <v>1223</v>
      </c>
      <c r="V52" s="73">
        <v>4744099</v>
      </c>
      <c r="W52" s="73">
        <v>964</v>
      </c>
      <c r="X52" s="73">
        <v>670</v>
      </c>
      <c r="Y52" s="73">
        <v>294</v>
      </c>
      <c r="AA52" s="71" t="s">
        <v>1223</v>
      </c>
      <c r="AB52" s="128">
        <v>4744099</v>
      </c>
      <c r="AC52" s="128">
        <v>999</v>
      </c>
      <c r="AD52" s="128">
        <v>691</v>
      </c>
      <c r="AE52" s="128">
        <v>308</v>
      </c>
    </row>
    <row r="53" spans="1:31" ht="24" thickBot="1">
      <c r="A53" s="48" t="s">
        <v>666</v>
      </c>
      <c r="B53" s="100" t="s">
        <v>666</v>
      </c>
      <c r="C53" s="124">
        <v>32</v>
      </c>
      <c r="D53" s="35"/>
      <c r="E53" s="122" t="s">
        <v>666</v>
      </c>
      <c r="F53" s="122">
        <v>32</v>
      </c>
      <c r="G53" s="113"/>
      <c r="O53" s="73">
        <v>4744099</v>
      </c>
      <c r="P53" s="71" t="s">
        <v>1223</v>
      </c>
      <c r="Q53" s="73">
        <v>906</v>
      </c>
      <c r="R53" s="73">
        <v>630</v>
      </c>
      <c r="S53" s="73">
        <v>276</v>
      </c>
      <c r="U53" s="103" t="s">
        <v>1264</v>
      </c>
      <c r="V53" s="73">
        <v>4789004</v>
      </c>
      <c r="W53" s="73">
        <v>948</v>
      </c>
      <c r="X53" s="73">
        <v>500</v>
      </c>
      <c r="Y53" s="73">
        <v>448</v>
      </c>
      <c r="AA53" s="71" t="s">
        <v>1264</v>
      </c>
      <c r="AB53" s="128">
        <v>4789004</v>
      </c>
      <c r="AC53" s="128">
        <v>976</v>
      </c>
      <c r="AD53" s="128">
        <v>517</v>
      </c>
      <c r="AE53" s="128">
        <v>459</v>
      </c>
    </row>
    <row r="54" spans="1:31" ht="15.75" thickBot="1">
      <c r="A54" s="48" t="s">
        <v>839</v>
      </c>
      <c r="B54" s="99" t="s">
        <v>839</v>
      </c>
      <c r="C54" s="124">
        <v>13</v>
      </c>
      <c r="D54" s="35"/>
      <c r="E54" s="122" t="s">
        <v>839</v>
      </c>
      <c r="F54" s="122">
        <v>13</v>
      </c>
      <c r="G54" s="112"/>
      <c r="O54" s="73">
        <v>1412603</v>
      </c>
      <c r="P54" s="71" t="s">
        <v>1006</v>
      </c>
      <c r="Q54" s="73">
        <v>877</v>
      </c>
      <c r="R54" s="73">
        <v>239</v>
      </c>
      <c r="S54" s="73">
        <v>638</v>
      </c>
      <c r="U54" s="103" t="s">
        <v>1272</v>
      </c>
      <c r="V54" s="73">
        <v>4923001</v>
      </c>
      <c r="W54" s="73">
        <v>936</v>
      </c>
      <c r="X54" s="73">
        <v>881</v>
      </c>
      <c r="Y54" s="73">
        <v>55</v>
      </c>
      <c r="AA54" s="71" t="s">
        <v>1272</v>
      </c>
      <c r="AB54" s="128">
        <v>4923001</v>
      </c>
      <c r="AC54" s="128">
        <v>967</v>
      </c>
      <c r="AD54" s="128">
        <v>909</v>
      </c>
      <c r="AE54" s="128">
        <v>58</v>
      </c>
    </row>
    <row r="55" spans="1:31" ht="15.75" thickBot="1">
      <c r="A55" s="48" t="s">
        <v>205</v>
      </c>
      <c r="B55" s="100" t="s">
        <v>205</v>
      </c>
      <c r="C55" s="124">
        <v>280</v>
      </c>
      <c r="D55" s="35"/>
      <c r="E55" s="122" t="s">
        <v>205</v>
      </c>
      <c r="F55" s="122">
        <v>291</v>
      </c>
      <c r="G55" s="113"/>
      <c r="O55" s="73">
        <v>4923001</v>
      </c>
      <c r="P55" s="71" t="s">
        <v>1272</v>
      </c>
      <c r="Q55" s="73">
        <v>842</v>
      </c>
      <c r="R55" s="73">
        <v>787</v>
      </c>
      <c r="S55" s="73">
        <v>55</v>
      </c>
      <c r="U55" s="103" t="s">
        <v>1006</v>
      </c>
      <c r="V55" s="73">
        <v>1412603</v>
      </c>
      <c r="W55" s="73">
        <v>922</v>
      </c>
      <c r="X55" s="73">
        <v>250</v>
      </c>
      <c r="Y55" s="73">
        <v>672</v>
      </c>
      <c r="AA55" s="71" t="s">
        <v>1006</v>
      </c>
      <c r="AB55" s="128">
        <v>1412603</v>
      </c>
      <c r="AC55" s="128">
        <v>946</v>
      </c>
      <c r="AD55" s="128">
        <v>257</v>
      </c>
      <c r="AE55" s="128">
        <v>689</v>
      </c>
    </row>
    <row r="56" spans="1:31" ht="15.75" thickBot="1">
      <c r="A56" s="48" t="s">
        <v>357</v>
      </c>
      <c r="B56" s="99" t="s">
        <v>357</v>
      </c>
      <c r="C56" s="124">
        <v>111</v>
      </c>
      <c r="D56" s="35"/>
      <c r="E56" s="122" t="s">
        <v>357</v>
      </c>
      <c r="F56" s="122">
        <v>120</v>
      </c>
      <c r="G56" s="112"/>
      <c r="O56" s="73">
        <v>4763601</v>
      </c>
      <c r="P56" s="71" t="s">
        <v>1242</v>
      </c>
      <c r="Q56" s="73">
        <v>828</v>
      </c>
      <c r="R56" s="73">
        <v>320</v>
      </c>
      <c r="S56" s="73">
        <v>508</v>
      </c>
      <c r="U56" s="103" t="s">
        <v>1242</v>
      </c>
      <c r="V56" s="73">
        <v>4763601</v>
      </c>
      <c r="W56" s="73">
        <v>866</v>
      </c>
      <c r="X56" s="73">
        <v>335</v>
      </c>
      <c r="Y56" s="73">
        <v>531</v>
      </c>
      <c r="AA56" s="71" t="s">
        <v>1402</v>
      </c>
      <c r="AB56" s="128">
        <v>8599604</v>
      </c>
      <c r="AC56" s="128">
        <v>902</v>
      </c>
      <c r="AD56" s="128">
        <v>458</v>
      </c>
      <c r="AE56" s="128">
        <v>444</v>
      </c>
    </row>
    <row r="57" spans="1:31" ht="15.75" thickBot="1">
      <c r="A57" s="48" t="s">
        <v>332</v>
      </c>
      <c r="B57" s="100" t="s">
        <v>332</v>
      </c>
      <c r="C57" s="124">
        <v>139</v>
      </c>
      <c r="D57" s="35"/>
      <c r="E57" s="122" t="s">
        <v>332</v>
      </c>
      <c r="F57" s="122">
        <v>141</v>
      </c>
      <c r="G57" s="113"/>
      <c r="O57" s="73">
        <v>8599604</v>
      </c>
      <c r="P57" s="71" t="s">
        <v>1402</v>
      </c>
      <c r="Q57" s="73">
        <v>809</v>
      </c>
      <c r="R57" s="73">
        <v>413</v>
      </c>
      <c r="S57" s="73">
        <v>396</v>
      </c>
      <c r="U57" s="103" t="s">
        <v>1402</v>
      </c>
      <c r="V57" s="73">
        <v>8599604</v>
      </c>
      <c r="W57" s="73">
        <v>860</v>
      </c>
      <c r="X57" s="73">
        <v>438</v>
      </c>
      <c r="Y57" s="73">
        <v>422</v>
      </c>
      <c r="AA57" s="71" t="s">
        <v>1242</v>
      </c>
      <c r="AB57" s="128">
        <v>4763601</v>
      </c>
      <c r="AC57" s="128">
        <v>888</v>
      </c>
      <c r="AD57" s="128">
        <v>342</v>
      </c>
      <c r="AE57" s="128">
        <v>546</v>
      </c>
    </row>
    <row r="58" spans="1:31" ht="24" thickBot="1">
      <c r="A58" s="48" t="s">
        <v>743</v>
      </c>
      <c r="B58" s="99" t="s">
        <v>743</v>
      </c>
      <c r="C58" s="124">
        <v>29</v>
      </c>
      <c r="D58" s="35"/>
      <c r="E58" s="122" t="s">
        <v>743</v>
      </c>
      <c r="F58" s="122">
        <v>33</v>
      </c>
      <c r="G58" s="112"/>
      <c r="O58" s="73">
        <v>4930202</v>
      </c>
      <c r="P58" s="71" t="s">
        <v>1279</v>
      </c>
      <c r="Q58" s="73">
        <v>745</v>
      </c>
      <c r="R58" s="73">
        <v>695</v>
      </c>
      <c r="S58" s="73">
        <v>50</v>
      </c>
      <c r="U58" s="103" t="s">
        <v>1279</v>
      </c>
      <c r="V58" s="73">
        <v>4930202</v>
      </c>
      <c r="W58" s="73">
        <v>811</v>
      </c>
      <c r="X58" s="73">
        <v>761</v>
      </c>
      <c r="Y58" s="73">
        <v>50</v>
      </c>
      <c r="AA58" s="71" t="s">
        <v>1279</v>
      </c>
      <c r="AB58" s="128">
        <v>4930202</v>
      </c>
      <c r="AC58" s="128">
        <v>866</v>
      </c>
      <c r="AD58" s="128">
        <v>815</v>
      </c>
      <c r="AE58" s="128">
        <v>51</v>
      </c>
    </row>
    <row r="59" spans="1:31" ht="24" thickBot="1">
      <c r="A59" s="48" t="s">
        <v>221</v>
      </c>
      <c r="B59" s="100" t="s">
        <v>221</v>
      </c>
      <c r="C59" s="124">
        <v>250</v>
      </c>
      <c r="D59" s="35"/>
      <c r="E59" s="122" t="s">
        <v>221</v>
      </c>
      <c r="F59" s="122">
        <v>259</v>
      </c>
      <c r="G59" s="113"/>
      <c r="O59" s="73">
        <v>4753900</v>
      </c>
      <c r="P59" s="71" t="s">
        <v>1227</v>
      </c>
      <c r="Q59" s="73">
        <v>735</v>
      </c>
      <c r="R59" s="73">
        <v>542</v>
      </c>
      <c r="S59" s="73">
        <v>193</v>
      </c>
      <c r="U59" s="103" t="s">
        <v>1227</v>
      </c>
      <c r="V59" s="73">
        <v>4753900</v>
      </c>
      <c r="W59" s="73">
        <v>768</v>
      </c>
      <c r="X59" s="73">
        <v>569</v>
      </c>
      <c r="Y59" s="73">
        <v>199</v>
      </c>
      <c r="AA59" s="71" t="s">
        <v>1227</v>
      </c>
      <c r="AB59" s="128">
        <v>4753900</v>
      </c>
      <c r="AC59" s="128">
        <v>791</v>
      </c>
      <c r="AD59" s="128">
        <v>587</v>
      </c>
      <c r="AE59" s="128">
        <v>204</v>
      </c>
    </row>
    <row r="60" spans="1:31" ht="15.75" thickBot="1">
      <c r="A60" s="48" t="s">
        <v>307</v>
      </c>
      <c r="B60" s="99" t="s">
        <v>307</v>
      </c>
      <c r="C60" s="124">
        <v>143</v>
      </c>
      <c r="D60" s="35"/>
      <c r="E60" s="122" t="s">
        <v>307</v>
      </c>
      <c r="F60" s="122">
        <v>146</v>
      </c>
      <c r="G60" s="112"/>
      <c r="O60" s="73">
        <v>4543900</v>
      </c>
      <c r="P60" s="71" t="s">
        <v>1167</v>
      </c>
      <c r="Q60" s="73">
        <v>728</v>
      </c>
      <c r="R60" s="73">
        <v>655</v>
      </c>
      <c r="S60" s="73">
        <v>73</v>
      </c>
      <c r="U60" s="103" t="s">
        <v>1167</v>
      </c>
      <c r="V60" s="73">
        <v>4543900</v>
      </c>
      <c r="W60" s="73">
        <v>760</v>
      </c>
      <c r="X60" s="73">
        <v>684</v>
      </c>
      <c r="Y60" s="73">
        <v>76</v>
      </c>
      <c r="AA60" s="71" t="s">
        <v>1140</v>
      </c>
      <c r="AB60" s="128">
        <v>4330403</v>
      </c>
      <c r="AC60" s="128">
        <v>783</v>
      </c>
      <c r="AD60" s="128">
        <v>740</v>
      </c>
      <c r="AE60" s="128">
        <v>43</v>
      </c>
    </row>
    <row r="61" spans="1:31" ht="15.75" thickBot="1">
      <c r="A61" s="48" t="s">
        <v>249</v>
      </c>
      <c r="B61" s="100" t="s">
        <v>249</v>
      </c>
      <c r="C61" s="124">
        <v>202</v>
      </c>
      <c r="D61" s="35"/>
      <c r="E61" s="122" t="s">
        <v>249</v>
      </c>
      <c r="F61" s="122">
        <v>212</v>
      </c>
      <c r="G61" s="113"/>
      <c r="O61" s="73">
        <v>4330403</v>
      </c>
      <c r="P61" s="71" t="s">
        <v>1140</v>
      </c>
      <c r="Q61" s="73">
        <v>696</v>
      </c>
      <c r="R61" s="73">
        <v>655</v>
      </c>
      <c r="S61" s="73">
        <v>41</v>
      </c>
      <c r="U61" s="103" t="s">
        <v>1205</v>
      </c>
      <c r="V61" s="73">
        <v>4721103</v>
      </c>
      <c r="W61" s="73">
        <v>737</v>
      </c>
      <c r="X61" s="73">
        <v>450</v>
      </c>
      <c r="Y61" s="73">
        <v>287</v>
      </c>
      <c r="AA61" s="71" t="s">
        <v>1167</v>
      </c>
      <c r="AB61" s="128">
        <v>4543900</v>
      </c>
      <c r="AC61" s="128">
        <v>774</v>
      </c>
      <c r="AD61" s="128">
        <v>697</v>
      </c>
      <c r="AE61" s="128">
        <v>77</v>
      </c>
    </row>
    <row r="62" spans="1:31" ht="15.75" thickBot="1">
      <c r="A62" s="48" t="s">
        <v>752</v>
      </c>
      <c r="B62" s="99" t="s">
        <v>752</v>
      </c>
      <c r="C62" s="124">
        <v>23</v>
      </c>
      <c r="D62" s="35"/>
      <c r="E62" s="122" t="s">
        <v>752</v>
      </c>
      <c r="F62" s="122">
        <v>23</v>
      </c>
      <c r="G62" s="112"/>
      <c r="O62" s="73">
        <v>4520003</v>
      </c>
      <c r="P62" s="71" t="s">
        <v>1153</v>
      </c>
      <c r="Q62" s="73">
        <v>694</v>
      </c>
      <c r="R62" s="73">
        <v>621</v>
      </c>
      <c r="S62" s="73">
        <v>73</v>
      </c>
      <c r="U62" s="103" t="s">
        <v>1140</v>
      </c>
      <c r="V62" s="73">
        <v>4330403</v>
      </c>
      <c r="W62" s="73">
        <v>735</v>
      </c>
      <c r="X62" s="73">
        <v>693</v>
      </c>
      <c r="Y62" s="73">
        <v>42</v>
      </c>
      <c r="AA62" s="71" t="s">
        <v>1410</v>
      </c>
      <c r="AB62" s="128">
        <v>9001902</v>
      </c>
      <c r="AC62" s="128">
        <v>758</v>
      </c>
      <c r="AD62" s="128">
        <v>633</v>
      </c>
      <c r="AE62" s="128">
        <v>125</v>
      </c>
    </row>
    <row r="63" spans="1:31" ht="23.25" thickBot="1">
      <c r="A63" s="48" t="s">
        <v>632</v>
      </c>
      <c r="B63" s="100" t="s">
        <v>632</v>
      </c>
      <c r="C63" s="124">
        <v>43</v>
      </c>
      <c r="D63" s="35"/>
      <c r="E63" s="122" t="s">
        <v>632</v>
      </c>
      <c r="F63" s="122">
        <v>46</v>
      </c>
      <c r="G63" s="113"/>
      <c r="O63" s="73">
        <v>4721103</v>
      </c>
      <c r="P63" s="71" t="s">
        <v>1205</v>
      </c>
      <c r="Q63" s="73">
        <v>694</v>
      </c>
      <c r="R63" s="73">
        <v>421</v>
      </c>
      <c r="S63" s="73">
        <v>273</v>
      </c>
      <c r="U63" s="103" t="s">
        <v>1153</v>
      </c>
      <c r="V63" s="73">
        <v>4520003</v>
      </c>
      <c r="W63" s="73">
        <v>730</v>
      </c>
      <c r="X63" s="73">
        <v>654</v>
      </c>
      <c r="Y63" s="73">
        <v>76</v>
      </c>
      <c r="AA63" s="71" t="s">
        <v>1205</v>
      </c>
      <c r="AB63" s="128">
        <v>4721103</v>
      </c>
      <c r="AC63" s="128">
        <v>751</v>
      </c>
      <c r="AD63" s="128">
        <v>458</v>
      </c>
      <c r="AE63" s="128">
        <v>293</v>
      </c>
    </row>
    <row r="64" spans="1:31" ht="15.75" thickBot="1">
      <c r="A64" s="48" t="s">
        <v>213</v>
      </c>
      <c r="B64" s="99" t="s">
        <v>213</v>
      </c>
      <c r="C64" s="124">
        <v>260</v>
      </c>
      <c r="D64" s="35"/>
      <c r="E64" s="122" t="s">
        <v>213</v>
      </c>
      <c r="F64" s="122">
        <v>270</v>
      </c>
      <c r="G64" s="112"/>
      <c r="O64" s="73">
        <v>3212400</v>
      </c>
      <c r="P64" s="71" t="s">
        <v>1078</v>
      </c>
      <c r="Q64" s="73">
        <v>681</v>
      </c>
      <c r="R64" s="73">
        <v>142</v>
      </c>
      <c r="S64" s="73">
        <v>539</v>
      </c>
      <c r="U64" s="103" t="s">
        <v>1410</v>
      </c>
      <c r="V64" s="73">
        <v>9001902</v>
      </c>
      <c r="W64" s="73">
        <v>717</v>
      </c>
      <c r="X64" s="73">
        <v>598</v>
      </c>
      <c r="Y64" s="73">
        <v>119</v>
      </c>
      <c r="AA64" s="71" t="s">
        <v>1153</v>
      </c>
      <c r="AB64" s="128">
        <v>4520003</v>
      </c>
      <c r="AC64" s="128">
        <v>749</v>
      </c>
      <c r="AD64" s="128">
        <v>672</v>
      </c>
      <c r="AE64" s="128">
        <v>77</v>
      </c>
    </row>
    <row r="65" spans="1:31" ht="15.75" thickBot="1">
      <c r="A65" s="48" t="s">
        <v>499</v>
      </c>
      <c r="B65" s="100" t="s">
        <v>499</v>
      </c>
      <c r="C65" s="124">
        <v>66</v>
      </c>
      <c r="D65" s="35"/>
      <c r="E65" s="122" t="s">
        <v>499</v>
      </c>
      <c r="F65" s="122">
        <v>68</v>
      </c>
      <c r="G65" s="113"/>
      <c r="O65" s="73">
        <v>4763603</v>
      </c>
      <c r="P65" s="71" t="s">
        <v>1244</v>
      </c>
      <c r="Q65" s="73">
        <v>680</v>
      </c>
      <c r="R65" s="73">
        <v>539</v>
      </c>
      <c r="S65" s="73">
        <v>141</v>
      </c>
      <c r="U65" s="103" t="s">
        <v>1244</v>
      </c>
      <c r="V65" s="73">
        <v>4763603</v>
      </c>
      <c r="W65" s="73">
        <v>707</v>
      </c>
      <c r="X65" s="73">
        <v>557</v>
      </c>
      <c r="Y65" s="73">
        <v>150</v>
      </c>
      <c r="AA65" s="71" t="s">
        <v>1341</v>
      </c>
      <c r="AB65" s="128">
        <v>7319099</v>
      </c>
      <c r="AC65" s="128">
        <v>730</v>
      </c>
      <c r="AD65" s="128">
        <v>540</v>
      </c>
      <c r="AE65" s="128">
        <v>190</v>
      </c>
    </row>
    <row r="66" spans="1:31" ht="23.25" thickBot="1">
      <c r="A66" s="48" t="s">
        <v>84</v>
      </c>
      <c r="B66" s="99" t="s">
        <v>84</v>
      </c>
      <c r="C66" s="125">
        <v>1359</v>
      </c>
      <c r="D66" s="118"/>
      <c r="E66" s="122" t="s">
        <v>84</v>
      </c>
      <c r="F66" s="123">
        <v>1433</v>
      </c>
      <c r="G66" s="115"/>
      <c r="O66" s="73">
        <v>7319099</v>
      </c>
      <c r="P66" s="71" t="s">
        <v>1341</v>
      </c>
      <c r="Q66" s="73">
        <v>677</v>
      </c>
      <c r="R66" s="73">
        <v>509</v>
      </c>
      <c r="S66" s="73">
        <v>168</v>
      </c>
      <c r="U66" s="103" t="s">
        <v>1341</v>
      </c>
      <c r="V66" s="73">
        <v>7319099</v>
      </c>
      <c r="W66" s="73">
        <v>703</v>
      </c>
      <c r="X66" s="73">
        <v>527</v>
      </c>
      <c r="Y66" s="73">
        <v>176</v>
      </c>
      <c r="AA66" s="71" t="s">
        <v>1143</v>
      </c>
      <c r="AB66" s="128">
        <v>4330499</v>
      </c>
      <c r="AC66" s="128">
        <v>720</v>
      </c>
      <c r="AD66" s="128">
        <v>613</v>
      </c>
      <c r="AE66" s="128">
        <v>107</v>
      </c>
    </row>
    <row r="67" spans="1:31" ht="15.75" thickBot="1">
      <c r="A67" s="48" t="s">
        <v>667</v>
      </c>
      <c r="B67" s="100" t="s">
        <v>667</v>
      </c>
      <c r="C67" s="124">
        <v>33</v>
      </c>
      <c r="D67" s="35"/>
      <c r="E67" s="122" t="s">
        <v>667</v>
      </c>
      <c r="F67" s="122">
        <v>37</v>
      </c>
      <c r="G67" s="113"/>
      <c r="O67" s="73">
        <v>9001902</v>
      </c>
      <c r="P67" s="71" t="s">
        <v>1410</v>
      </c>
      <c r="Q67" s="73">
        <v>663</v>
      </c>
      <c r="R67" s="73">
        <v>549</v>
      </c>
      <c r="S67" s="73">
        <v>114</v>
      </c>
      <c r="U67" s="103" t="s">
        <v>1078</v>
      </c>
      <c r="V67" s="73">
        <v>3212400</v>
      </c>
      <c r="W67" s="73">
        <v>702</v>
      </c>
      <c r="X67" s="73">
        <v>146</v>
      </c>
      <c r="Y67" s="73">
        <v>556</v>
      </c>
      <c r="AA67" s="71" t="s">
        <v>1078</v>
      </c>
      <c r="AB67" s="128">
        <v>3212400</v>
      </c>
      <c r="AC67" s="128">
        <v>718</v>
      </c>
      <c r="AD67" s="128">
        <v>150</v>
      </c>
      <c r="AE67" s="128">
        <v>568</v>
      </c>
    </row>
    <row r="68" spans="1:31" ht="15.75" thickBot="1">
      <c r="A68" s="48" t="s">
        <v>234</v>
      </c>
      <c r="B68" s="99" t="s">
        <v>234</v>
      </c>
      <c r="C68" s="124">
        <v>221</v>
      </c>
      <c r="D68" s="35"/>
      <c r="E68" s="122" t="s">
        <v>234</v>
      </c>
      <c r="F68" s="122">
        <v>231</v>
      </c>
      <c r="G68" s="112"/>
      <c r="O68" s="73">
        <v>4330499</v>
      </c>
      <c r="P68" s="71" t="s">
        <v>1143</v>
      </c>
      <c r="Q68" s="73">
        <v>652</v>
      </c>
      <c r="R68" s="73">
        <v>555</v>
      </c>
      <c r="S68" s="73">
        <v>97</v>
      </c>
      <c r="U68" s="103" t="s">
        <v>1143</v>
      </c>
      <c r="V68" s="73">
        <v>4330499</v>
      </c>
      <c r="W68" s="73">
        <v>691</v>
      </c>
      <c r="X68" s="73">
        <v>590</v>
      </c>
      <c r="Y68" s="73">
        <v>101</v>
      </c>
      <c r="AA68" s="71" t="s">
        <v>1244</v>
      </c>
      <c r="AB68" s="128">
        <v>4763603</v>
      </c>
      <c r="AC68" s="128">
        <v>711</v>
      </c>
      <c r="AD68" s="128">
        <v>558</v>
      </c>
      <c r="AE68" s="128">
        <v>153</v>
      </c>
    </row>
    <row r="69" spans="1:31" ht="15.75" thickBot="1">
      <c r="A69" s="48" t="s">
        <v>380</v>
      </c>
      <c r="B69" s="100" t="s">
        <v>380</v>
      </c>
      <c r="C69" s="124">
        <v>107</v>
      </c>
      <c r="D69" s="35"/>
      <c r="E69" s="122" t="s">
        <v>380</v>
      </c>
      <c r="F69" s="122">
        <v>111</v>
      </c>
      <c r="G69" s="113"/>
      <c r="O69" s="73">
        <v>9529102</v>
      </c>
      <c r="P69" s="71" t="s">
        <v>1431</v>
      </c>
      <c r="Q69" s="73">
        <v>648</v>
      </c>
      <c r="R69" s="73">
        <v>549</v>
      </c>
      <c r="S69" s="73">
        <v>99</v>
      </c>
      <c r="U69" s="103" t="s">
        <v>1431</v>
      </c>
      <c r="V69" s="73">
        <v>9529102</v>
      </c>
      <c r="W69" s="73">
        <v>669</v>
      </c>
      <c r="X69" s="73">
        <v>566</v>
      </c>
      <c r="Y69" s="73">
        <v>103</v>
      </c>
      <c r="AA69" s="71" t="s">
        <v>1431</v>
      </c>
      <c r="AB69" s="128">
        <v>9529102</v>
      </c>
      <c r="AC69" s="128">
        <v>681</v>
      </c>
      <c r="AD69" s="128">
        <v>576</v>
      </c>
      <c r="AE69" s="128">
        <v>105</v>
      </c>
    </row>
    <row r="70" spans="1:31" ht="23.25" thickBot="1">
      <c r="A70" s="48" t="s">
        <v>744</v>
      </c>
      <c r="B70" s="99" t="s">
        <v>744</v>
      </c>
      <c r="C70" s="124">
        <v>26</v>
      </c>
      <c r="D70" s="35"/>
      <c r="E70" s="122" t="s">
        <v>744</v>
      </c>
      <c r="F70" s="122">
        <v>29</v>
      </c>
      <c r="G70" s="112"/>
      <c r="O70" s="73">
        <v>4541205</v>
      </c>
      <c r="P70" s="71" t="s">
        <v>1165</v>
      </c>
      <c r="Q70" s="73">
        <v>636</v>
      </c>
      <c r="R70" s="73">
        <v>508</v>
      </c>
      <c r="S70" s="73">
        <v>128</v>
      </c>
      <c r="U70" s="103" t="s">
        <v>1165</v>
      </c>
      <c r="V70" s="73">
        <v>4541205</v>
      </c>
      <c r="W70" s="73">
        <v>662</v>
      </c>
      <c r="X70" s="73">
        <v>527</v>
      </c>
      <c r="Y70" s="73">
        <v>135</v>
      </c>
      <c r="AA70" s="71" t="s">
        <v>1024</v>
      </c>
      <c r="AB70" s="128">
        <v>1629301</v>
      </c>
      <c r="AC70" s="128">
        <v>680</v>
      </c>
      <c r="AD70" s="128">
        <v>365</v>
      </c>
      <c r="AE70" s="128">
        <v>315</v>
      </c>
    </row>
    <row r="71" spans="1:31" ht="18" customHeight="1" thickBot="1">
      <c r="A71" s="48" t="s">
        <v>53</v>
      </c>
      <c r="B71" s="100" t="s">
        <v>53</v>
      </c>
      <c r="C71" s="125">
        <v>47036</v>
      </c>
      <c r="D71" s="118"/>
      <c r="E71" s="122" t="s">
        <v>53</v>
      </c>
      <c r="F71" s="123">
        <v>49889</v>
      </c>
      <c r="G71" s="114"/>
      <c r="O71" s="73">
        <v>1629301</v>
      </c>
      <c r="P71" s="71" t="s">
        <v>1024</v>
      </c>
      <c r="Q71" s="73">
        <v>633</v>
      </c>
      <c r="R71" s="73">
        <v>338</v>
      </c>
      <c r="S71" s="73">
        <v>295</v>
      </c>
      <c r="U71" s="103" t="s">
        <v>1024</v>
      </c>
      <c r="V71" s="73">
        <v>1629301</v>
      </c>
      <c r="W71" s="73">
        <v>660</v>
      </c>
      <c r="X71" s="73">
        <v>351</v>
      </c>
      <c r="Y71" s="73">
        <v>309</v>
      </c>
      <c r="AA71" s="71" t="s">
        <v>1165</v>
      </c>
      <c r="AB71" s="128">
        <v>4541205</v>
      </c>
      <c r="AC71" s="128">
        <v>676</v>
      </c>
      <c r="AD71" s="128">
        <v>540</v>
      </c>
      <c r="AE71" s="128">
        <v>136</v>
      </c>
    </row>
    <row r="72" spans="1:31" ht="24" thickBot="1">
      <c r="A72" s="48" t="s">
        <v>235</v>
      </c>
      <c r="B72" s="99" t="s">
        <v>235</v>
      </c>
      <c r="C72" s="124">
        <v>219</v>
      </c>
      <c r="D72" s="35"/>
      <c r="E72" s="122" t="s">
        <v>235</v>
      </c>
      <c r="F72" s="122">
        <v>231</v>
      </c>
      <c r="G72" s="112"/>
      <c r="O72" s="73">
        <v>4759899</v>
      </c>
      <c r="P72" s="71" t="s">
        <v>1237</v>
      </c>
      <c r="Q72" s="73">
        <v>632</v>
      </c>
      <c r="R72" s="73">
        <v>432</v>
      </c>
      <c r="S72" s="73">
        <v>200</v>
      </c>
      <c r="U72" s="103" t="s">
        <v>1237</v>
      </c>
      <c r="V72" s="73">
        <v>4759899</v>
      </c>
      <c r="W72" s="73">
        <v>655</v>
      </c>
      <c r="X72" s="73">
        <v>449</v>
      </c>
      <c r="Y72" s="73">
        <v>206</v>
      </c>
      <c r="AA72" s="71" t="s">
        <v>1275</v>
      </c>
      <c r="AB72" s="128">
        <v>4929901</v>
      </c>
      <c r="AC72" s="128">
        <v>671</v>
      </c>
      <c r="AD72" s="128">
        <v>562</v>
      </c>
      <c r="AE72" s="128">
        <v>109</v>
      </c>
    </row>
    <row r="73" spans="1:31" ht="15.75" thickBot="1">
      <c r="A73" s="48" t="s">
        <v>654</v>
      </c>
      <c r="B73" s="100" t="s">
        <v>654</v>
      </c>
      <c r="C73" s="124">
        <v>39</v>
      </c>
      <c r="D73" s="35"/>
      <c r="E73" s="122" t="s">
        <v>654</v>
      </c>
      <c r="F73" s="122">
        <v>40</v>
      </c>
      <c r="G73" s="113"/>
      <c r="O73" s="73">
        <v>9512600</v>
      </c>
      <c r="P73" s="71" t="s">
        <v>1428</v>
      </c>
      <c r="Q73" s="73">
        <v>628</v>
      </c>
      <c r="R73" s="73">
        <v>524</v>
      </c>
      <c r="S73" s="73">
        <v>104</v>
      </c>
      <c r="U73" s="103" t="s">
        <v>1428</v>
      </c>
      <c r="V73" s="73">
        <v>9512600</v>
      </c>
      <c r="W73" s="73">
        <v>651</v>
      </c>
      <c r="X73" s="73">
        <v>541</v>
      </c>
      <c r="Y73" s="73">
        <v>110</v>
      </c>
      <c r="AA73" s="71" t="s">
        <v>1428</v>
      </c>
      <c r="AB73" s="128">
        <v>9512600</v>
      </c>
      <c r="AC73" s="128">
        <v>670</v>
      </c>
      <c r="AD73" s="128">
        <v>554</v>
      </c>
      <c r="AE73" s="128">
        <v>116</v>
      </c>
    </row>
    <row r="74" spans="1:31" ht="24" thickBot="1">
      <c r="A74" s="48" t="s">
        <v>358</v>
      </c>
      <c r="B74" s="99" t="s">
        <v>358</v>
      </c>
      <c r="C74" s="124">
        <v>108</v>
      </c>
      <c r="D74" s="35"/>
      <c r="E74" s="122" t="s">
        <v>358</v>
      </c>
      <c r="F74" s="122">
        <v>109</v>
      </c>
      <c r="G74" s="112"/>
      <c r="O74" s="73">
        <v>4929901</v>
      </c>
      <c r="P74" s="71" t="s">
        <v>1275</v>
      </c>
      <c r="Q74" s="73">
        <v>589</v>
      </c>
      <c r="R74" s="73">
        <v>494</v>
      </c>
      <c r="S74" s="73">
        <v>95</v>
      </c>
      <c r="U74" s="103" t="s">
        <v>1275</v>
      </c>
      <c r="V74" s="73">
        <v>4929901</v>
      </c>
      <c r="W74" s="73">
        <v>639</v>
      </c>
      <c r="X74" s="73">
        <v>539</v>
      </c>
      <c r="Y74" s="73">
        <v>100</v>
      </c>
      <c r="AA74" s="71" t="s">
        <v>1237</v>
      </c>
      <c r="AB74" s="128">
        <v>4759899</v>
      </c>
      <c r="AC74" s="128">
        <v>666</v>
      </c>
      <c r="AD74" s="128">
        <v>460</v>
      </c>
      <c r="AE74" s="128">
        <v>206</v>
      </c>
    </row>
    <row r="75" spans="1:31" ht="15" customHeight="1" thickBot="1">
      <c r="A75" s="48" t="s">
        <v>906</v>
      </c>
      <c r="B75" s="100" t="s">
        <v>906</v>
      </c>
      <c r="C75" s="124">
        <v>3</v>
      </c>
      <c r="D75" s="35"/>
      <c r="E75" s="122" t="s">
        <v>906</v>
      </c>
      <c r="F75" s="122">
        <v>4</v>
      </c>
      <c r="G75" s="113"/>
      <c r="O75" s="73">
        <v>8219999</v>
      </c>
      <c r="P75" s="71" t="s">
        <v>1382</v>
      </c>
      <c r="Q75" s="73">
        <v>585</v>
      </c>
      <c r="R75" s="73">
        <v>293</v>
      </c>
      <c r="S75" s="73">
        <v>292</v>
      </c>
      <c r="U75" s="103" t="s">
        <v>1130</v>
      </c>
      <c r="V75" s="73">
        <v>4322301</v>
      </c>
      <c r="W75" s="73">
        <v>616</v>
      </c>
      <c r="X75" s="73">
        <v>582</v>
      </c>
      <c r="Y75" s="73">
        <v>34</v>
      </c>
      <c r="AA75" s="71" t="s">
        <v>1399</v>
      </c>
      <c r="AB75" s="128">
        <v>8592999</v>
      </c>
      <c r="AC75" s="128">
        <v>640</v>
      </c>
      <c r="AD75" s="128">
        <v>311</v>
      </c>
      <c r="AE75" s="128">
        <v>329</v>
      </c>
    </row>
    <row r="76" spans="1:31" ht="23.25" thickBot="1">
      <c r="A76" s="48" t="s">
        <v>547</v>
      </c>
      <c r="B76" s="99" t="s">
        <v>547</v>
      </c>
      <c r="C76" s="124">
        <v>59</v>
      </c>
      <c r="D76" s="35"/>
      <c r="E76" s="122" t="s">
        <v>547</v>
      </c>
      <c r="F76" s="122">
        <v>61</v>
      </c>
      <c r="G76" s="112"/>
      <c r="O76" s="73">
        <v>4322301</v>
      </c>
      <c r="P76" s="71" t="s">
        <v>1130</v>
      </c>
      <c r="Q76" s="73">
        <v>582</v>
      </c>
      <c r="R76" s="73">
        <v>551</v>
      </c>
      <c r="S76" s="73">
        <v>31</v>
      </c>
      <c r="U76" s="103" t="s">
        <v>1382</v>
      </c>
      <c r="V76" s="73">
        <v>8219999</v>
      </c>
      <c r="W76" s="73">
        <v>610</v>
      </c>
      <c r="X76" s="73">
        <v>303</v>
      </c>
      <c r="Y76" s="73">
        <v>307</v>
      </c>
      <c r="AA76" s="71" t="s">
        <v>1130</v>
      </c>
      <c r="AB76" s="128">
        <v>4322301</v>
      </c>
      <c r="AC76" s="128">
        <v>635</v>
      </c>
      <c r="AD76" s="128">
        <v>600</v>
      </c>
      <c r="AE76" s="128">
        <v>35</v>
      </c>
    </row>
    <row r="77" spans="1:31" ht="15.75" thickBot="1">
      <c r="A77" s="48" t="s">
        <v>60</v>
      </c>
      <c r="B77" s="100" t="s">
        <v>60</v>
      </c>
      <c r="C77" s="125">
        <v>6654</v>
      </c>
      <c r="D77" s="118"/>
      <c r="E77" s="122" t="s">
        <v>60</v>
      </c>
      <c r="F77" s="123">
        <v>7132</v>
      </c>
      <c r="G77" s="114"/>
      <c r="O77" s="73">
        <v>8130300</v>
      </c>
      <c r="P77" s="71" t="s">
        <v>1379</v>
      </c>
      <c r="Q77" s="73">
        <v>571</v>
      </c>
      <c r="R77" s="73">
        <v>494</v>
      </c>
      <c r="S77" s="73">
        <v>77</v>
      </c>
      <c r="U77" s="103" t="s">
        <v>1304</v>
      </c>
      <c r="V77" s="73">
        <v>5620102</v>
      </c>
      <c r="W77" s="73">
        <v>608</v>
      </c>
      <c r="X77" s="73">
        <v>365</v>
      </c>
      <c r="Y77" s="73">
        <v>243</v>
      </c>
      <c r="AA77" s="71" t="s">
        <v>1304</v>
      </c>
      <c r="AB77" s="128">
        <v>5620102</v>
      </c>
      <c r="AC77" s="128">
        <v>631</v>
      </c>
      <c r="AD77" s="128">
        <v>383</v>
      </c>
      <c r="AE77" s="128">
        <v>248</v>
      </c>
    </row>
    <row r="78" spans="1:31" ht="15.75" thickBot="1">
      <c r="A78" s="48" t="s">
        <v>701</v>
      </c>
      <c r="B78" s="99" t="s">
        <v>701</v>
      </c>
      <c r="C78" s="124">
        <v>29</v>
      </c>
      <c r="D78" s="35"/>
      <c r="E78" s="122" t="s">
        <v>701</v>
      </c>
      <c r="F78" s="122">
        <v>29</v>
      </c>
      <c r="G78" s="112"/>
      <c r="O78" s="73">
        <v>5620102</v>
      </c>
      <c r="P78" s="71" t="s">
        <v>1304</v>
      </c>
      <c r="Q78" s="73">
        <v>568</v>
      </c>
      <c r="R78" s="73">
        <v>341</v>
      </c>
      <c r="S78" s="73">
        <v>227</v>
      </c>
      <c r="U78" s="103" t="s">
        <v>1379</v>
      </c>
      <c r="V78" s="73">
        <v>8130300</v>
      </c>
      <c r="W78" s="73">
        <v>607</v>
      </c>
      <c r="X78" s="73">
        <v>527</v>
      </c>
      <c r="Y78" s="73">
        <v>80</v>
      </c>
      <c r="AA78" s="71" t="s">
        <v>1379</v>
      </c>
      <c r="AB78" s="128">
        <v>8130300</v>
      </c>
      <c r="AC78" s="128">
        <v>626</v>
      </c>
      <c r="AD78" s="128">
        <v>543</v>
      </c>
      <c r="AE78" s="128">
        <v>83</v>
      </c>
    </row>
    <row r="79" spans="1:31" ht="24" thickBot="1">
      <c r="A79" s="48" t="s">
        <v>339</v>
      </c>
      <c r="B79" s="100" t="s">
        <v>339</v>
      </c>
      <c r="C79" s="124">
        <v>135</v>
      </c>
      <c r="D79" s="35"/>
      <c r="E79" s="122" t="s">
        <v>339</v>
      </c>
      <c r="F79" s="122">
        <v>146</v>
      </c>
      <c r="G79" s="113"/>
      <c r="O79" s="73">
        <v>4789005</v>
      </c>
      <c r="P79" s="71" t="s">
        <v>1265</v>
      </c>
      <c r="Q79" s="73">
        <v>558</v>
      </c>
      <c r="R79" s="73">
        <v>359</v>
      </c>
      <c r="S79" s="73">
        <v>199</v>
      </c>
      <c r="U79" s="103" t="s">
        <v>1399</v>
      </c>
      <c r="V79" s="73">
        <v>8592999</v>
      </c>
      <c r="W79" s="73">
        <v>605</v>
      </c>
      <c r="X79" s="73">
        <v>292</v>
      </c>
      <c r="Y79" s="73">
        <v>313</v>
      </c>
      <c r="AA79" s="71" t="s">
        <v>1382</v>
      </c>
      <c r="AB79" s="128">
        <v>8219999</v>
      </c>
      <c r="AC79" s="128">
        <v>624</v>
      </c>
      <c r="AD79" s="128">
        <v>313</v>
      </c>
      <c r="AE79" s="128">
        <v>311</v>
      </c>
    </row>
    <row r="80" spans="1:31" ht="15.75" thickBot="1">
      <c r="A80" s="48" t="s">
        <v>852</v>
      </c>
      <c r="B80" s="99" t="s">
        <v>852</v>
      </c>
      <c r="C80" s="124">
        <v>15</v>
      </c>
      <c r="D80" s="35"/>
      <c r="E80" s="122" t="s">
        <v>852</v>
      </c>
      <c r="F80" s="122">
        <v>17</v>
      </c>
      <c r="G80" s="112"/>
      <c r="O80" s="73">
        <v>4520007</v>
      </c>
      <c r="P80" s="71" t="s">
        <v>1157</v>
      </c>
      <c r="Q80" s="73">
        <v>544</v>
      </c>
      <c r="R80" s="73">
        <v>476</v>
      </c>
      <c r="S80" s="73">
        <v>68</v>
      </c>
      <c r="U80" s="103" t="s">
        <v>1265</v>
      </c>
      <c r="V80" s="73">
        <v>4789005</v>
      </c>
      <c r="W80" s="73">
        <v>603</v>
      </c>
      <c r="X80" s="73">
        <v>385</v>
      </c>
      <c r="Y80" s="73">
        <v>218</v>
      </c>
      <c r="AA80" s="71" t="s">
        <v>1265</v>
      </c>
      <c r="AB80" s="128">
        <v>4789005</v>
      </c>
      <c r="AC80" s="128">
        <v>622</v>
      </c>
      <c r="AD80" s="128">
        <v>395</v>
      </c>
      <c r="AE80" s="128">
        <v>227</v>
      </c>
    </row>
    <row r="81" spans="1:31" ht="23.25" thickBot="1">
      <c r="A81" s="48" t="s">
        <v>133</v>
      </c>
      <c r="B81" s="100" t="s">
        <v>133</v>
      </c>
      <c r="C81" s="124">
        <v>611</v>
      </c>
      <c r="D81" s="35"/>
      <c r="E81" s="122" t="s">
        <v>133</v>
      </c>
      <c r="F81" s="122">
        <v>645</v>
      </c>
      <c r="G81" s="113"/>
      <c r="O81" s="73">
        <v>8592999</v>
      </c>
      <c r="P81" s="71" t="s">
        <v>1399</v>
      </c>
      <c r="Q81" s="73">
        <v>543</v>
      </c>
      <c r="R81" s="73">
        <v>254</v>
      </c>
      <c r="S81" s="73">
        <v>289</v>
      </c>
      <c r="U81" s="103" t="s">
        <v>1157</v>
      </c>
      <c r="V81" s="73">
        <v>4520007</v>
      </c>
      <c r="W81" s="73">
        <v>569</v>
      </c>
      <c r="X81" s="73">
        <v>496</v>
      </c>
      <c r="Y81" s="73">
        <v>73</v>
      </c>
      <c r="AA81" s="71" t="s">
        <v>1258</v>
      </c>
      <c r="AB81" s="128">
        <v>4784900</v>
      </c>
      <c r="AC81" s="128">
        <v>594</v>
      </c>
      <c r="AD81" s="128">
        <v>367</v>
      </c>
      <c r="AE81" s="128">
        <v>227</v>
      </c>
    </row>
    <row r="82" spans="1:31" ht="24" thickBot="1">
      <c r="A82" s="48" t="s">
        <v>561</v>
      </c>
      <c r="B82" s="99" t="s">
        <v>561</v>
      </c>
      <c r="C82" s="124">
        <v>61</v>
      </c>
      <c r="D82" s="35"/>
      <c r="E82" s="122" t="s">
        <v>561</v>
      </c>
      <c r="F82" s="122">
        <v>63</v>
      </c>
      <c r="G82" s="112"/>
      <c r="O82" s="73">
        <v>4784900</v>
      </c>
      <c r="P82" s="71" t="s">
        <v>1258</v>
      </c>
      <c r="Q82" s="73">
        <v>539</v>
      </c>
      <c r="R82" s="73">
        <v>332</v>
      </c>
      <c r="S82" s="73">
        <v>207</v>
      </c>
      <c r="U82" s="103" t="s">
        <v>1258</v>
      </c>
      <c r="V82" s="73">
        <v>4784900</v>
      </c>
      <c r="W82" s="73">
        <v>564</v>
      </c>
      <c r="X82" s="73">
        <v>348</v>
      </c>
      <c r="Y82" s="73">
        <v>216</v>
      </c>
      <c r="AA82" s="71" t="s">
        <v>1157</v>
      </c>
      <c r="AB82" s="128">
        <v>4520007</v>
      </c>
      <c r="AC82" s="128">
        <v>588</v>
      </c>
      <c r="AD82" s="128">
        <v>516</v>
      </c>
      <c r="AE82" s="128">
        <v>72</v>
      </c>
    </row>
    <row r="83" spans="1:31" ht="15.75" thickBot="1">
      <c r="A83" s="48" t="s">
        <v>263</v>
      </c>
      <c r="B83" s="100" t="s">
        <v>263</v>
      </c>
      <c r="C83" s="124">
        <v>214</v>
      </c>
      <c r="D83" s="35"/>
      <c r="E83" s="122" t="s">
        <v>263</v>
      </c>
      <c r="F83" s="122">
        <v>227</v>
      </c>
      <c r="G83" s="113"/>
      <c r="O83" s="73">
        <v>9529105</v>
      </c>
      <c r="P83" s="71" t="s">
        <v>1434</v>
      </c>
      <c r="Q83" s="73">
        <v>537</v>
      </c>
      <c r="R83" s="73">
        <v>461</v>
      </c>
      <c r="S83" s="73">
        <v>76</v>
      </c>
      <c r="U83" s="103" t="s">
        <v>1434</v>
      </c>
      <c r="V83" s="73">
        <v>9529105</v>
      </c>
      <c r="W83" s="73">
        <v>560</v>
      </c>
      <c r="X83" s="73">
        <v>481</v>
      </c>
      <c r="Y83" s="73">
        <v>79</v>
      </c>
      <c r="AA83" s="71" t="s">
        <v>1434</v>
      </c>
      <c r="AB83" s="128">
        <v>9529105</v>
      </c>
      <c r="AC83" s="128">
        <v>584</v>
      </c>
      <c r="AD83" s="128">
        <v>501</v>
      </c>
      <c r="AE83" s="128">
        <v>83</v>
      </c>
    </row>
    <row r="84" spans="1:31" ht="15.75" thickBot="1">
      <c r="A84" s="48" t="s">
        <v>170</v>
      </c>
      <c r="B84" s="99" t="s">
        <v>170</v>
      </c>
      <c r="C84" s="124">
        <v>363</v>
      </c>
      <c r="D84" s="35"/>
      <c r="E84" s="122" t="s">
        <v>170</v>
      </c>
      <c r="F84" s="122">
        <v>389</v>
      </c>
      <c r="G84" s="112"/>
      <c r="O84" s="73">
        <v>2539001</v>
      </c>
      <c r="P84" s="71" t="s">
        <v>1061</v>
      </c>
      <c r="Q84" s="73">
        <v>535</v>
      </c>
      <c r="R84" s="73">
        <v>488</v>
      </c>
      <c r="S84" s="73">
        <v>47</v>
      </c>
      <c r="U84" s="103" t="s">
        <v>1061</v>
      </c>
      <c r="V84" s="73">
        <v>2539001</v>
      </c>
      <c r="W84" s="73">
        <v>549</v>
      </c>
      <c r="X84" s="73">
        <v>498</v>
      </c>
      <c r="Y84" s="73">
        <v>51</v>
      </c>
      <c r="AA84" s="71" t="s">
        <v>1061</v>
      </c>
      <c r="AB84" s="128">
        <v>2539001</v>
      </c>
      <c r="AC84" s="128">
        <v>569</v>
      </c>
      <c r="AD84" s="128">
        <v>514</v>
      </c>
      <c r="AE84" s="128">
        <v>55</v>
      </c>
    </row>
    <row r="85" spans="1:31" ht="15.75" thickBot="1">
      <c r="A85" s="48" t="s">
        <v>443</v>
      </c>
      <c r="B85" s="100" t="s">
        <v>443</v>
      </c>
      <c r="C85" s="124">
        <v>81</v>
      </c>
      <c r="D85" s="35"/>
      <c r="E85" s="122" t="s">
        <v>443</v>
      </c>
      <c r="F85" s="122">
        <v>85</v>
      </c>
      <c r="G85" s="113"/>
      <c r="O85" s="73">
        <v>4761003</v>
      </c>
      <c r="P85" s="71" t="s">
        <v>1240</v>
      </c>
      <c r="Q85" s="73">
        <v>534</v>
      </c>
      <c r="R85" s="73">
        <v>202</v>
      </c>
      <c r="S85" s="73">
        <v>332</v>
      </c>
      <c r="U85" s="103" t="s">
        <v>1240</v>
      </c>
      <c r="V85" s="73">
        <v>4761003</v>
      </c>
      <c r="W85" s="73">
        <v>545</v>
      </c>
      <c r="X85" s="73">
        <v>203</v>
      </c>
      <c r="Y85" s="73">
        <v>342</v>
      </c>
      <c r="AA85" s="71" t="s">
        <v>1340</v>
      </c>
      <c r="AB85" s="128">
        <v>7319003</v>
      </c>
      <c r="AC85" s="128">
        <v>564</v>
      </c>
      <c r="AD85" s="128">
        <v>355</v>
      </c>
      <c r="AE85" s="128">
        <v>209</v>
      </c>
    </row>
    <row r="86" spans="1:31" ht="15.75" thickBot="1">
      <c r="A86" s="48" t="s">
        <v>508</v>
      </c>
      <c r="B86" s="99" t="s">
        <v>508</v>
      </c>
      <c r="C86" s="124">
        <v>63</v>
      </c>
      <c r="D86" s="35"/>
      <c r="E86" s="122" t="s">
        <v>508</v>
      </c>
      <c r="F86" s="122">
        <v>68</v>
      </c>
      <c r="G86" s="112"/>
      <c r="O86" s="73">
        <v>4785799</v>
      </c>
      <c r="P86" s="71" t="s">
        <v>1260</v>
      </c>
      <c r="Q86" s="73">
        <v>515</v>
      </c>
      <c r="R86" s="73">
        <v>250</v>
      </c>
      <c r="S86" s="73">
        <v>265</v>
      </c>
      <c r="U86" s="103" t="s">
        <v>1260</v>
      </c>
      <c r="V86" s="73">
        <v>4785799</v>
      </c>
      <c r="W86" s="73">
        <v>533</v>
      </c>
      <c r="X86" s="73">
        <v>262</v>
      </c>
      <c r="Y86" s="73">
        <v>271</v>
      </c>
      <c r="AA86" s="71" t="s">
        <v>1240</v>
      </c>
      <c r="AB86" s="128">
        <v>4761003</v>
      </c>
      <c r="AC86" s="128">
        <v>554</v>
      </c>
      <c r="AD86" s="128">
        <v>204</v>
      </c>
      <c r="AE86" s="128">
        <v>350</v>
      </c>
    </row>
    <row r="87" spans="1:31" ht="15.75" thickBot="1">
      <c r="A87" s="48" t="s">
        <v>690</v>
      </c>
      <c r="B87" s="100" t="s">
        <v>690</v>
      </c>
      <c r="C87" s="124">
        <v>32</v>
      </c>
      <c r="D87" s="35"/>
      <c r="E87" s="122" t="s">
        <v>690</v>
      </c>
      <c r="F87" s="122">
        <v>34</v>
      </c>
      <c r="G87" s="113"/>
      <c r="O87" s="73">
        <v>1411801</v>
      </c>
      <c r="P87" s="71" t="s">
        <v>1002</v>
      </c>
      <c r="Q87" s="73">
        <v>504</v>
      </c>
      <c r="R87" s="73">
        <v>73</v>
      </c>
      <c r="S87" s="73">
        <v>431</v>
      </c>
      <c r="U87" s="103" t="s">
        <v>1002</v>
      </c>
      <c r="V87" s="73">
        <v>1411801</v>
      </c>
      <c r="W87" s="73">
        <v>524</v>
      </c>
      <c r="X87" s="73">
        <v>77</v>
      </c>
      <c r="Y87" s="73">
        <v>447</v>
      </c>
      <c r="AA87" s="71" t="s">
        <v>1260</v>
      </c>
      <c r="AB87" s="128">
        <v>4785799</v>
      </c>
      <c r="AC87" s="128">
        <v>545</v>
      </c>
      <c r="AD87" s="128">
        <v>267</v>
      </c>
      <c r="AE87" s="128">
        <v>278</v>
      </c>
    </row>
    <row r="88" spans="1:31" ht="15.75" thickBot="1">
      <c r="A88" s="48" t="s">
        <v>468</v>
      </c>
      <c r="B88" s="99" t="s">
        <v>468</v>
      </c>
      <c r="C88" s="124">
        <v>68</v>
      </c>
      <c r="D88" s="35"/>
      <c r="E88" s="122" t="s">
        <v>468</v>
      </c>
      <c r="F88" s="122">
        <v>68</v>
      </c>
      <c r="G88" s="112"/>
      <c r="O88" s="73">
        <v>4789002</v>
      </c>
      <c r="P88" s="71" t="s">
        <v>1262</v>
      </c>
      <c r="Q88" s="73">
        <v>492</v>
      </c>
      <c r="R88" s="73">
        <v>192</v>
      </c>
      <c r="S88" s="73">
        <v>300</v>
      </c>
      <c r="U88" s="103" t="s">
        <v>1217</v>
      </c>
      <c r="V88" s="73">
        <v>4743100</v>
      </c>
      <c r="W88" s="73">
        <v>512</v>
      </c>
      <c r="X88" s="73">
        <v>376</v>
      </c>
      <c r="Y88" s="73">
        <v>136</v>
      </c>
      <c r="AA88" s="71" t="s">
        <v>1002</v>
      </c>
      <c r="AB88" s="128">
        <v>1411801</v>
      </c>
      <c r="AC88" s="128">
        <v>539</v>
      </c>
      <c r="AD88" s="128">
        <v>80</v>
      </c>
      <c r="AE88" s="128">
        <v>459</v>
      </c>
    </row>
    <row r="89" spans="1:31" ht="15.75" thickBot="1">
      <c r="A89" s="48" t="s">
        <v>457</v>
      </c>
      <c r="B89" s="100" t="s">
        <v>457</v>
      </c>
      <c r="C89" s="124">
        <v>72</v>
      </c>
      <c r="D89" s="35"/>
      <c r="E89" s="122" t="s">
        <v>457</v>
      </c>
      <c r="F89" s="122">
        <v>74</v>
      </c>
      <c r="G89" s="113"/>
      <c r="O89" s="73">
        <v>4743100</v>
      </c>
      <c r="P89" s="71" t="s">
        <v>1217</v>
      </c>
      <c r="Q89" s="73">
        <v>488</v>
      </c>
      <c r="R89" s="73">
        <v>358</v>
      </c>
      <c r="S89" s="73">
        <v>130</v>
      </c>
      <c r="U89" s="103" t="s">
        <v>1340</v>
      </c>
      <c r="V89" s="73">
        <v>7319003</v>
      </c>
      <c r="W89" s="73">
        <v>510</v>
      </c>
      <c r="X89" s="73">
        <v>327</v>
      </c>
      <c r="Y89" s="73">
        <v>183</v>
      </c>
      <c r="AA89" s="71" t="s">
        <v>1217</v>
      </c>
      <c r="AB89" s="128">
        <v>4743100</v>
      </c>
      <c r="AC89" s="128">
        <v>530</v>
      </c>
      <c r="AD89" s="128">
        <v>392</v>
      </c>
      <c r="AE89" s="128">
        <v>138</v>
      </c>
    </row>
    <row r="90" spans="1:31" ht="15.75" thickBot="1">
      <c r="A90" s="48" t="s">
        <v>373</v>
      </c>
      <c r="B90" s="99" t="s">
        <v>373</v>
      </c>
      <c r="C90" s="124">
        <v>111</v>
      </c>
      <c r="D90" s="35"/>
      <c r="E90" s="122" t="s">
        <v>373</v>
      </c>
      <c r="F90" s="122">
        <v>116</v>
      </c>
      <c r="G90" s="112"/>
      <c r="O90" s="73">
        <v>9609299</v>
      </c>
      <c r="P90" s="71" t="s">
        <v>1449</v>
      </c>
      <c r="Q90" s="73">
        <v>485</v>
      </c>
      <c r="R90" s="73">
        <v>361</v>
      </c>
      <c r="S90" s="73">
        <v>124</v>
      </c>
      <c r="U90" s="103" t="s">
        <v>1262</v>
      </c>
      <c r="V90" s="73">
        <v>4789002</v>
      </c>
      <c r="W90" s="73">
        <v>509</v>
      </c>
      <c r="X90" s="73">
        <v>199</v>
      </c>
      <c r="Y90" s="73">
        <v>310</v>
      </c>
      <c r="AA90" s="71" t="s">
        <v>1262</v>
      </c>
      <c r="AB90" s="128">
        <v>4789002</v>
      </c>
      <c r="AC90" s="128">
        <v>524</v>
      </c>
      <c r="AD90" s="128">
        <v>208</v>
      </c>
      <c r="AE90" s="128">
        <v>316</v>
      </c>
    </row>
    <row r="91" spans="1:31" ht="21" customHeight="1" thickBot="1">
      <c r="A91" s="48" t="s">
        <v>582</v>
      </c>
      <c r="B91" s="100" t="s">
        <v>582</v>
      </c>
      <c r="C91" s="124">
        <v>46</v>
      </c>
      <c r="D91" s="35"/>
      <c r="E91" s="122" t="s">
        <v>582</v>
      </c>
      <c r="F91" s="122">
        <v>48</v>
      </c>
      <c r="G91" s="113"/>
      <c r="O91" s="73">
        <v>1340599</v>
      </c>
      <c r="P91" s="71" t="s">
        <v>997</v>
      </c>
      <c r="Q91" s="73">
        <v>466</v>
      </c>
      <c r="R91" s="73">
        <v>48</v>
      </c>
      <c r="S91" s="73">
        <v>418</v>
      </c>
      <c r="U91" s="103" t="s">
        <v>1449</v>
      </c>
      <c r="V91" s="73">
        <v>9609299</v>
      </c>
      <c r="W91" s="73">
        <v>501</v>
      </c>
      <c r="X91" s="73">
        <v>373</v>
      </c>
      <c r="Y91" s="73">
        <v>128</v>
      </c>
      <c r="AA91" s="71" t="s">
        <v>1449</v>
      </c>
      <c r="AB91" s="128">
        <v>9609299</v>
      </c>
      <c r="AC91" s="128">
        <v>514</v>
      </c>
      <c r="AD91" s="128">
        <v>381</v>
      </c>
      <c r="AE91" s="128">
        <v>133</v>
      </c>
    </row>
    <row r="92" spans="1:31" ht="24" thickBot="1">
      <c r="A92" s="48" t="s">
        <v>316</v>
      </c>
      <c r="B92" s="99" t="s">
        <v>316</v>
      </c>
      <c r="C92" s="124">
        <v>136</v>
      </c>
      <c r="D92" s="35"/>
      <c r="E92" s="122" t="s">
        <v>316</v>
      </c>
      <c r="F92" s="122">
        <v>141</v>
      </c>
      <c r="G92" s="112"/>
      <c r="O92" s="73">
        <v>8599603</v>
      </c>
      <c r="P92" s="71" t="s">
        <v>1401</v>
      </c>
      <c r="Q92" s="73">
        <v>461</v>
      </c>
      <c r="R92" s="73">
        <v>329</v>
      </c>
      <c r="S92" s="73">
        <v>132</v>
      </c>
      <c r="U92" s="103" t="s">
        <v>997</v>
      </c>
      <c r="V92" s="73">
        <v>1340599</v>
      </c>
      <c r="W92" s="73">
        <v>492</v>
      </c>
      <c r="X92" s="73">
        <v>50</v>
      </c>
      <c r="Y92" s="73">
        <v>442</v>
      </c>
      <c r="AA92" s="71" t="s">
        <v>997</v>
      </c>
      <c r="AB92" s="128">
        <v>1340599</v>
      </c>
      <c r="AC92" s="128">
        <v>511</v>
      </c>
      <c r="AD92" s="128">
        <v>53</v>
      </c>
      <c r="AE92" s="128">
        <v>458</v>
      </c>
    </row>
    <row r="93" spans="1:31" ht="15.75" thickBot="1">
      <c r="A93" s="48" t="s">
        <v>691</v>
      </c>
      <c r="B93" s="100" t="s">
        <v>691</v>
      </c>
      <c r="C93" s="124">
        <v>29</v>
      </c>
      <c r="D93" s="35"/>
      <c r="E93" s="122" t="s">
        <v>691</v>
      </c>
      <c r="F93" s="122">
        <v>31</v>
      </c>
      <c r="G93" s="113"/>
      <c r="O93" s="73">
        <v>7319003</v>
      </c>
      <c r="P93" s="71" t="s">
        <v>1340</v>
      </c>
      <c r="Q93" s="73">
        <v>458</v>
      </c>
      <c r="R93" s="73">
        <v>303</v>
      </c>
      <c r="S93" s="73">
        <v>155</v>
      </c>
      <c r="U93" s="103" t="s">
        <v>1401</v>
      </c>
      <c r="V93" s="73">
        <v>8599603</v>
      </c>
      <c r="W93" s="73">
        <v>485</v>
      </c>
      <c r="X93" s="73">
        <v>348</v>
      </c>
      <c r="Y93" s="73">
        <v>137</v>
      </c>
      <c r="AA93" s="71" t="s">
        <v>1401</v>
      </c>
      <c r="AB93" s="128">
        <v>8599603</v>
      </c>
      <c r="AC93" s="128">
        <v>501</v>
      </c>
      <c r="AD93" s="128">
        <v>359</v>
      </c>
      <c r="AE93" s="128">
        <v>142</v>
      </c>
    </row>
    <row r="94" spans="1:31" ht="15.75" thickBot="1">
      <c r="A94" s="48" t="s">
        <v>253</v>
      </c>
      <c r="B94" s="99" t="s">
        <v>253</v>
      </c>
      <c r="C94" s="124">
        <v>214</v>
      </c>
      <c r="D94" s="35"/>
      <c r="E94" s="122" t="s">
        <v>253</v>
      </c>
      <c r="F94" s="122">
        <v>226</v>
      </c>
      <c r="G94" s="112"/>
      <c r="O94" s="73">
        <v>4754701</v>
      </c>
      <c r="P94" s="71" t="s">
        <v>1228</v>
      </c>
      <c r="Q94" s="73">
        <v>450</v>
      </c>
      <c r="R94" s="73">
        <v>298</v>
      </c>
      <c r="S94" s="73">
        <v>152</v>
      </c>
      <c r="U94" s="103" t="s">
        <v>1228</v>
      </c>
      <c r="V94" s="73">
        <v>4754701</v>
      </c>
      <c r="W94" s="73">
        <v>479</v>
      </c>
      <c r="X94" s="73">
        <v>316</v>
      </c>
      <c r="Y94" s="73">
        <v>163</v>
      </c>
      <c r="AA94" s="71" t="s">
        <v>1228</v>
      </c>
      <c r="AB94" s="128">
        <v>4754701</v>
      </c>
      <c r="AC94" s="128">
        <v>490</v>
      </c>
      <c r="AD94" s="128">
        <v>322</v>
      </c>
      <c r="AE94" s="128">
        <v>168</v>
      </c>
    </row>
    <row r="95" spans="1:31" ht="15.75" thickBot="1">
      <c r="A95" s="48" t="s">
        <v>250</v>
      </c>
      <c r="B95" s="100" t="s">
        <v>250</v>
      </c>
      <c r="C95" s="124">
        <v>200</v>
      </c>
      <c r="D95" s="35"/>
      <c r="E95" s="122" t="s">
        <v>250</v>
      </c>
      <c r="F95" s="122">
        <v>217</v>
      </c>
      <c r="G95" s="113"/>
      <c r="O95" s="73">
        <v>8230002</v>
      </c>
      <c r="P95" s="71" t="s">
        <v>1385</v>
      </c>
      <c r="Q95" s="73">
        <v>424</v>
      </c>
      <c r="R95" s="73">
        <v>191</v>
      </c>
      <c r="S95" s="73">
        <v>233</v>
      </c>
      <c r="U95" s="103" t="s">
        <v>1385</v>
      </c>
      <c r="V95" s="73">
        <v>8230002</v>
      </c>
      <c r="W95" s="73">
        <v>451</v>
      </c>
      <c r="X95" s="73">
        <v>203</v>
      </c>
      <c r="Y95" s="73">
        <v>248</v>
      </c>
      <c r="AA95" s="71" t="s">
        <v>1385</v>
      </c>
      <c r="AB95" s="128">
        <v>8230002</v>
      </c>
      <c r="AC95" s="128">
        <v>465</v>
      </c>
      <c r="AD95" s="128">
        <v>211</v>
      </c>
      <c r="AE95" s="128">
        <v>254</v>
      </c>
    </row>
    <row r="96" spans="1:31" ht="15.75" thickBot="1">
      <c r="A96" s="48" t="s">
        <v>840</v>
      </c>
      <c r="B96" s="99" t="s">
        <v>840</v>
      </c>
      <c r="C96" s="124">
        <v>12</v>
      </c>
      <c r="D96" s="35"/>
      <c r="E96" s="122" t="s">
        <v>840</v>
      </c>
      <c r="F96" s="122">
        <v>12</v>
      </c>
      <c r="G96" s="112"/>
      <c r="O96" s="73">
        <v>4721104</v>
      </c>
      <c r="P96" s="71" t="s">
        <v>1206</v>
      </c>
      <c r="Q96" s="73">
        <v>409</v>
      </c>
      <c r="R96" s="73">
        <v>179</v>
      </c>
      <c r="S96" s="73">
        <v>230</v>
      </c>
      <c r="U96" s="103" t="s">
        <v>1310</v>
      </c>
      <c r="V96" s="73">
        <v>5819100</v>
      </c>
      <c r="W96" s="73">
        <v>431</v>
      </c>
      <c r="X96" s="73">
        <v>274</v>
      </c>
      <c r="Y96" s="73">
        <v>157</v>
      </c>
      <c r="AA96" s="71" t="s">
        <v>1310</v>
      </c>
      <c r="AB96" s="128">
        <v>5819100</v>
      </c>
      <c r="AC96" s="128">
        <v>463</v>
      </c>
      <c r="AD96" s="128">
        <v>289</v>
      </c>
      <c r="AE96" s="128">
        <v>174</v>
      </c>
    </row>
    <row r="97" spans="1:31" ht="15.75" thickBot="1">
      <c r="A97" s="48" t="s">
        <v>841</v>
      </c>
      <c r="B97" s="100" t="s">
        <v>841</v>
      </c>
      <c r="C97" s="124">
        <v>14</v>
      </c>
      <c r="D97" s="35"/>
      <c r="E97" s="122" t="s">
        <v>841</v>
      </c>
      <c r="F97" s="122">
        <v>14</v>
      </c>
      <c r="G97" s="113"/>
      <c r="O97" s="73">
        <v>1813099</v>
      </c>
      <c r="P97" s="71" t="s">
        <v>1033</v>
      </c>
      <c r="Q97" s="73">
        <v>401</v>
      </c>
      <c r="R97" s="73">
        <v>297</v>
      </c>
      <c r="S97" s="73">
        <v>104</v>
      </c>
      <c r="U97" s="103" t="s">
        <v>1206</v>
      </c>
      <c r="V97" s="73">
        <v>4721104</v>
      </c>
      <c r="W97" s="73">
        <v>426</v>
      </c>
      <c r="X97" s="73">
        <v>186</v>
      </c>
      <c r="Y97" s="73">
        <v>240</v>
      </c>
      <c r="AA97" s="71" t="s">
        <v>1206</v>
      </c>
      <c r="AB97" s="128">
        <v>4721104</v>
      </c>
      <c r="AC97" s="128">
        <v>444</v>
      </c>
      <c r="AD97" s="128">
        <v>195</v>
      </c>
      <c r="AE97" s="128">
        <v>249</v>
      </c>
    </row>
    <row r="98" spans="1:31" ht="15.75" thickBot="1">
      <c r="A98" s="48" t="s">
        <v>345</v>
      </c>
      <c r="B98" s="99" t="s">
        <v>345</v>
      </c>
      <c r="C98" s="124">
        <v>128</v>
      </c>
      <c r="D98" s="35"/>
      <c r="E98" s="122" t="s">
        <v>345</v>
      </c>
      <c r="F98" s="122">
        <v>127</v>
      </c>
      <c r="G98" s="112"/>
      <c r="O98" s="73">
        <v>5819100</v>
      </c>
      <c r="P98" s="71" t="s">
        <v>1310</v>
      </c>
      <c r="Q98" s="73">
        <v>397</v>
      </c>
      <c r="R98" s="73">
        <v>252</v>
      </c>
      <c r="S98" s="73">
        <v>145</v>
      </c>
      <c r="U98" s="103" t="s">
        <v>1033</v>
      </c>
      <c r="V98" s="73">
        <v>1813099</v>
      </c>
      <c r="W98" s="73">
        <v>415</v>
      </c>
      <c r="X98" s="73">
        <v>311</v>
      </c>
      <c r="Y98" s="73">
        <v>104</v>
      </c>
      <c r="AA98" s="71" t="s">
        <v>1437</v>
      </c>
      <c r="AB98" s="128">
        <v>9601701</v>
      </c>
      <c r="AC98" s="128">
        <v>430</v>
      </c>
      <c r="AD98" s="128">
        <v>53</v>
      </c>
      <c r="AE98" s="128">
        <v>377</v>
      </c>
    </row>
    <row r="99" spans="1:31" ht="15.75" thickBot="1">
      <c r="A99" s="48" t="s">
        <v>230</v>
      </c>
      <c r="B99" s="100" t="s">
        <v>230</v>
      </c>
      <c r="C99" s="124">
        <v>244</v>
      </c>
      <c r="D99" s="35"/>
      <c r="E99" s="122" t="s">
        <v>230</v>
      </c>
      <c r="F99" s="122">
        <v>270</v>
      </c>
      <c r="G99" s="113"/>
      <c r="O99" s="73">
        <v>9601701</v>
      </c>
      <c r="P99" s="71" t="s">
        <v>1437</v>
      </c>
      <c r="Q99" s="73">
        <v>393</v>
      </c>
      <c r="R99" s="73">
        <v>51</v>
      </c>
      <c r="S99" s="73">
        <v>342</v>
      </c>
      <c r="U99" s="103" t="s">
        <v>1446</v>
      </c>
      <c r="V99" s="73">
        <v>9609203</v>
      </c>
      <c r="W99" s="73">
        <v>411</v>
      </c>
      <c r="X99" s="73">
        <v>152</v>
      </c>
      <c r="Y99" s="73">
        <v>259</v>
      </c>
      <c r="AA99" s="71" t="s">
        <v>1446</v>
      </c>
      <c r="AB99" s="128">
        <v>9609203</v>
      </c>
      <c r="AC99" s="128">
        <v>430</v>
      </c>
      <c r="AD99" s="128">
        <v>162</v>
      </c>
      <c r="AE99" s="128">
        <v>268</v>
      </c>
    </row>
    <row r="100" spans="1:31" ht="15.75" thickBot="1">
      <c r="A100" s="48" t="s">
        <v>274</v>
      </c>
      <c r="B100" s="99" t="s">
        <v>274</v>
      </c>
      <c r="C100" s="124">
        <v>171</v>
      </c>
      <c r="D100" s="35"/>
      <c r="E100" s="122" t="s">
        <v>274</v>
      </c>
      <c r="F100" s="122">
        <v>182</v>
      </c>
      <c r="G100" s="112"/>
      <c r="O100" s="73">
        <v>9609203</v>
      </c>
      <c r="P100" s="71" t="s">
        <v>1446</v>
      </c>
      <c r="Q100" s="73">
        <v>389</v>
      </c>
      <c r="R100" s="73">
        <v>143</v>
      </c>
      <c r="S100" s="73">
        <v>246</v>
      </c>
      <c r="U100" s="103" t="s">
        <v>1437</v>
      </c>
      <c r="V100" s="73">
        <v>9601701</v>
      </c>
      <c r="W100" s="73">
        <v>409</v>
      </c>
      <c r="X100" s="73">
        <v>52</v>
      </c>
      <c r="Y100" s="73">
        <v>357</v>
      </c>
      <c r="AA100" s="71" t="s">
        <v>1033</v>
      </c>
      <c r="AB100" s="128">
        <v>1813099</v>
      </c>
      <c r="AC100" s="128">
        <v>423</v>
      </c>
      <c r="AD100" s="128">
        <v>317</v>
      </c>
      <c r="AE100" s="128">
        <v>106</v>
      </c>
    </row>
    <row r="101" spans="1:31" ht="15.75" thickBot="1">
      <c r="A101" s="48" t="s">
        <v>825</v>
      </c>
      <c r="B101" s="100" t="s">
        <v>825</v>
      </c>
      <c r="C101" s="124">
        <v>14</v>
      </c>
      <c r="D101" s="35"/>
      <c r="E101" s="122" t="s">
        <v>825</v>
      </c>
      <c r="F101" s="122">
        <v>14</v>
      </c>
      <c r="G101" s="113"/>
      <c r="O101" s="73">
        <v>7911200</v>
      </c>
      <c r="P101" s="71" t="s">
        <v>1370</v>
      </c>
      <c r="Q101" s="73">
        <v>388</v>
      </c>
      <c r="R101" s="73">
        <v>205</v>
      </c>
      <c r="S101" s="73">
        <v>183</v>
      </c>
      <c r="U101" s="103" t="s">
        <v>1370</v>
      </c>
      <c r="V101" s="73">
        <v>7911200</v>
      </c>
      <c r="W101" s="73">
        <v>406</v>
      </c>
      <c r="X101" s="73">
        <v>213</v>
      </c>
      <c r="Y101" s="73">
        <v>193</v>
      </c>
      <c r="AA101" s="71" t="s">
        <v>1370</v>
      </c>
      <c r="AB101" s="128">
        <v>7911200</v>
      </c>
      <c r="AC101" s="128">
        <v>412</v>
      </c>
      <c r="AD101" s="128">
        <v>217</v>
      </c>
      <c r="AE101" s="128">
        <v>195</v>
      </c>
    </row>
    <row r="102" spans="1:31" ht="15.75" thickBot="1">
      <c r="A102" s="48" t="s">
        <v>157</v>
      </c>
      <c r="B102" s="99" t="s">
        <v>157</v>
      </c>
      <c r="C102" s="124">
        <v>396</v>
      </c>
      <c r="D102" s="35"/>
      <c r="E102" s="122" t="s">
        <v>157</v>
      </c>
      <c r="F102" s="122">
        <v>415</v>
      </c>
      <c r="G102" s="112"/>
      <c r="O102" s="73">
        <v>1813001</v>
      </c>
      <c r="P102" s="71" t="s">
        <v>1032</v>
      </c>
      <c r="Q102" s="73">
        <v>373</v>
      </c>
      <c r="R102" s="73">
        <v>288</v>
      </c>
      <c r="S102" s="73">
        <v>85</v>
      </c>
      <c r="U102" s="103" t="s">
        <v>1032</v>
      </c>
      <c r="V102" s="73">
        <v>1813001</v>
      </c>
      <c r="W102" s="73">
        <v>392</v>
      </c>
      <c r="X102" s="73">
        <v>300</v>
      </c>
      <c r="Y102" s="73">
        <v>92</v>
      </c>
      <c r="AA102" s="71" t="s">
        <v>1032</v>
      </c>
      <c r="AB102" s="128">
        <v>1813001</v>
      </c>
      <c r="AC102" s="128">
        <v>400</v>
      </c>
      <c r="AD102" s="128">
        <v>306</v>
      </c>
      <c r="AE102" s="128">
        <v>94</v>
      </c>
    </row>
    <row r="103" spans="1:31" ht="35.25" thickBot="1">
      <c r="A103" s="48" t="s">
        <v>270</v>
      </c>
      <c r="B103" s="100" t="s">
        <v>270</v>
      </c>
      <c r="C103" s="124">
        <v>181</v>
      </c>
      <c r="D103" s="35"/>
      <c r="E103" s="122" t="s">
        <v>270</v>
      </c>
      <c r="F103" s="122">
        <v>185</v>
      </c>
      <c r="G103" s="113"/>
      <c r="O103" s="73">
        <v>4757100</v>
      </c>
      <c r="P103" s="71" t="s">
        <v>1235</v>
      </c>
      <c r="Q103" s="73">
        <v>368</v>
      </c>
      <c r="R103" s="73">
        <v>273</v>
      </c>
      <c r="S103" s="73">
        <v>95</v>
      </c>
      <c r="U103" s="103" t="s">
        <v>1235</v>
      </c>
      <c r="V103" s="73">
        <v>4757100</v>
      </c>
      <c r="W103" s="73">
        <v>390</v>
      </c>
      <c r="X103" s="73">
        <v>288</v>
      </c>
      <c r="Y103" s="73">
        <v>102</v>
      </c>
      <c r="AA103" s="71" t="s">
        <v>1235</v>
      </c>
      <c r="AB103" s="128">
        <v>4757100</v>
      </c>
      <c r="AC103" s="128">
        <v>400</v>
      </c>
      <c r="AD103" s="128">
        <v>297</v>
      </c>
      <c r="AE103" s="128">
        <v>103</v>
      </c>
    </row>
    <row r="104" spans="1:31" ht="15.75" thickBot="1">
      <c r="A104" s="48" t="s">
        <v>586</v>
      </c>
      <c r="B104" s="99" t="s">
        <v>586</v>
      </c>
      <c r="C104" s="124">
        <v>44</v>
      </c>
      <c r="D104" s="35"/>
      <c r="E104" s="122" t="s">
        <v>586</v>
      </c>
      <c r="F104" s="122">
        <v>48</v>
      </c>
      <c r="G104" s="112"/>
      <c r="O104" s="73">
        <v>7722500</v>
      </c>
      <c r="P104" s="71" t="s">
        <v>1355</v>
      </c>
      <c r="Q104" s="73">
        <v>366</v>
      </c>
      <c r="R104" s="73">
        <v>210</v>
      </c>
      <c r="S104" s="73">
        <v>156</v>
      </c>
      <c r="U104" s="103" t="s">
        <v>1256</v>
      </c>
      <c r="V104" s="73">
        <v>4783101</v>
      </c>
      <c r="W104" s="73">
        <v>373</v>
      </c>
      <c r="X104" s="73">
        <v>137</v>
      </c>
      <c r="Y104" s="73">
        <v>236</v>
      </c>
      <c r="AA104" s="71" t="s">
        <v>1256</v>
      </c>
      <c r="AB104" s="128">
        <v>4783101</v>
      </c>
      <c r="AC104" s="128">
        <v>394</v>
      </c>
      <c r="AD104" s="128">
        <v>146</v>
      </c>
      <c r="AE104" s="128">
        <v>248</v>
      </c>
    </row>
    <row r="105" spans="1:31" ht="15.75" thickBot="1">
      <c r="A105" s="48" t="s">
        <v>842</v>
      </c>
      <c r="B105" s="100" t="s">
        <v>842</v>
      </c>
      <c r="C105" s="124">
        <v>16</v>
      </c>
      <c r="D105" s="35"/>
      <c r="E105" s="122" t="s">
        <v>842</v>
      </c>
      <c r="F105" s="122">
        <v>16</v>
      </c>
      <c r="G105" s="113"/>
      <c r="O105" s="73">
        <v>5590699</v>
      </c>
      <c r="P105" s="71" t="s">
        <v>1298</v>
      </c>
      <c r="Q105" s="73">
        <v>353</v>
      </c>
      <c r="R105" s="73">
        <v>140</v>
      </c>
      <c r="S105" s="73">
        <v>213</v>
      </c>
      <c r="U105" s="103" t="s">
        <v>1355</v>
      </c>
      <c r="V105" s="73">
        <v>7722500</v>
      </c>
      <c r="W105" s="73">
        <v>373</v>
      </c>
      <c r="X105" s="73">
        <v>212</v>
      </c>
      <c r="Y105" s="73">
        <v>161</v>
      </c>
      <c r="AA105" s="71" t="s">
        <v>1355</v>
      </c>
      <c r="AB105" s="128">
        <v>7722500</v>
      </c>
      <c r="AC105" s="128">
        <v>380</v>
      </c>
      <c r="AD105" s="128">
        <v>219</v>
      </c>
      <c r="AE105" s="128">
        <v>161</v>
      </c>
    </row>
    <row r="106" spans="1:31" ht="15.75" thickBot="1">
      <c r="A106" s="48" t="s">
        <v>204</v>
      </c>
      <c r="B106" s="99" t="s">
        <v>204</v>
      </c>
      <c r="C106" s="124">
        <v>274</v>
      </c>
      <c r="D106" s="35"/>
      <c r="E106" s="122" t="s">
        <v>204</v>
      </c>
      <c r="F106" s="122">
        <v>279</v>
      </c>
      <c r="G106" s="112"/>
      <c r="O106" s="73">
        <v>4783101</v>
      </c>
      <c r="P106" s="71" t="s">
        <v>1256</v>
      </c>
      <c r="Q106" s="73">
        <v>350</v>
      </c>
      <c r="R106" s="73">
        <v>130</v>
      </c>
      <c r="S106" s="73">
        <v>220</v>
      </c>
      <c r="U106" s="103" t="s">
        <v>1298</v>
      </c>
      <c r="V106" s="73">
        <v>5590699</v>
      </c>
      <c r="W106" s="73">
        <v>367</v>
      </c>
      <c r="X106" s="73">
        <v>148</v>
      </c>
      <c r="Y106" s="73">
        <v>219</v>
      </c>
      <c r="AA106" s="71" t="s">
        <v>1298</v>
      </c>
      <c r="AB106" s="128">
        <v>5590699</v>
      </c>
      <c r="AC106" s="128">
        <v>378</v>
      </c>
      <c r="AD106" s="128">
        <v>152</v>
      </c>
      <c r="AE106" s="128">
        <v>226</v>
      </c>
    </row>
    <row r="107" spans="1:31" ht="15.75" thickBot="1">
      <c r="A107" s="48" t="s">
        <v>244</v>
      </c>
      <c r="B107" s="100" t="s">
        <v>244</v>
      </c>
      <c r="C107" s="124">
        <v>219</v>
      </c>
      <c r="D107" s="35"/>
      <c r="E107" s="122" t="s">
        <v>244</v>
      </c>
      <c r="F107" s="122">
        <v>227</v>
      </c>
      <c r="G107" s="113"/>
      <c r="O107" s="73">
        <v>5812300</v>
      </c>
      <c r="P107" s="71" t="s">
        <v>1308</v>
      </c>
      <c r="Q107" s="73">
        <v>349</v>
      </c>
      <c r="R107" s="73">
        <v>233</v>
      </c>
      <c r="S107" s="73">
        <v>116</v>
      </c>
      <c r="U107" s="103" t="s">
        <v>1308</v>
      </c>
      <c r="V107" s="73">
        <v>5812300</v>
      </c>
      <c r="W107" s="73">
        <v>362</v>
      </c>
      <c r="X107" s="73">
        <v>239</v>
      </c>
      <c r="Y107" s="73">
        <v>123</v>
      </c>
      <c r="AA107" s="71" t="s">
        <v>1308</v>
      </c>
      <c r="AB107" s="128">
        <v>5812300</v>
      </c>
      <c r="AC107" s="128">
        <v>375</v>
      </c>
      <c r="AD107" s="128">
        <v>247</v>
      </c>
      <c r="AE107" s="128">
        <v>128</v>
      </c>
    </row>
    <row r="108" spans="1:31" ht="17.25" customHeight="1" thickBot="1">
      <c r="A108" s="48" t="s">
        <v>624</v>
      </c>
      <c r="B108" s="99" t="s">
        <v>624</v>
      </c>
      <c r="C108" s="124">
        <v>46</v>
      </c>
      <c r="D108" s="35"/>
      <c r="E108" s="122" t="s">
        <v>624</v>
      </c>
      <c r="F108" s="122">
        <v>48</v>
      </c>
      <c r="G108" s="112"/>
      <c r="O108" s="73">
        <v>1093701</v>
      </c>
      <c r="P108" s="71" t="s">
        <v>980</v>
      </c>
      <c r="Q108" s="73">
        <v>337</v>
      </c>
      <c r="R108" s="73">
        <v>56</v>
      </c>
      <c r="S108" s="73">
        <v>281</v>
      </c>
      <c r="U108" s="103" t="s">
        <v>1142</v>
      </c>
      <c r="V108" s="73">
        <v>4330405</v>
      </c>
      <c r="W108" s="73">
        <v>355</v>
      </c>
      <c r="X108" s="73">
        <v>330</v>
      </c>
      <c r="Y108" s="73">
        <v>25</v>
      </c>
      <c r="AA108" s="71" t="s">
        <v>1142</v>
      </c>
      <c r="AB108" s="128">
        <v>4330405</v>
      </c>
      <c r="AC108" s="128">
        <v>369</v>
      </c>
      <c r="AD108" s="128">
        <v>342</v>
      </c>
      <c r="AE108" s="128">
        <v>27</v>
      </c>
    </row>
    <row r="109" spans="1:31" ht="15.75" thickBot="1">
      <c r="A109" s="48" t="s">
        <v>477</v>
      </c>
      <c r="B109" s="100" t="s">
        <v>477</v>
      </c>
      <c r="C109" s="124">
        <v>72</v>
      </c>
      <c r="D109" s="35"/>
      <c r="E109" s="122" t="s">
        <v>477</v>
      </c>
      <c r="F109" s="122">
        <v>74</v>
      </c>
      <c r="G109" s="113"/>
      <c r="O109" s="73">
        <v>4330405</v>
      </c>
      <c r="P109" s="71" t="s">
        <v>1142</v>
      </c>
      <c r="Q109" s="73">
        <v>335</v>
      </c>
      <c r="R109" s="73">
        <v>311</v>
      </c>
      <c r="S109" s="73">
        <v>24</v>
      </c>
      <c r="U109" s="103" t="s">
        <v>980</v>
      </c>
      <c r="V109" s="73">
        <v>1093701</v>
      </c>
      <c r="W109" s="73">
        <v>354</v>
      </c>
      <c r="X109" s="73">
        <v>59</v>
      </c>
      <c r="Y109" s="73">
        <v>295</v>
      </c>
      <c r="AA109" s="71" t="s">
        <v>980</v>
      </c>
      <c r="AB109" s="128">
        <v>1093701</v>
      </c>
      <c r="AC109" s="128">
        <v>360</v>
      </c>
      <c r="AD109" s="128">
        <v>61</v>
      </c>
      <c r="AE109" s="128">
        <v>299</v>
      </c>
    </row>
    <row r="110" spans="1:31" ht="15.75" thickBot="1">
      <c r="A110" s="48" t="s">
        <v>466</v>
      </c>
      <c r="B110" s="99" t="s">
        <v>466</v>
      </c>
      <c r="C110" s="124">
        <v>75</v>
      </c>
      <c r="D110" s="35"/>
      <c r="E110" s="122" t="s">
        <v>466</v>
      </c>
      <c r="F110" s="122">
        <v>75</v>
      </c>
      <c r="G110" s="112"/>
      <c r="O110" s="73">
        <v>8592903</v>
      </c>
      <c r="P110" s="71" t="s">
        <v>1398</v>
      </c>
      <c r="Q110" s="73">
        <v>326</v>
      </c>
      <c r="R110" s="73">
        <v>249</v>
      </c>
      <c r="S110" s="73">
        <v>77</v>
      </c>
      <c r="U110" s="103" t="s">
        <v>1398</v>
      </c>
      <c r="V110" s="73">
        <v>8592903</v>
      </c>
      <c r="W110" s="73">
        <v>346</v>
      </c>
      <c r="X110" s="73">
        <v>266</v>
      </c>
      <c r="Y110" s="73">
        <v>80</v>
      </c>
      <c r="AA110" s="71" t="s">
        <v>1022</v>
      </c>
      <c r="AB110" s="128">
        <v>1622699</v>
      </c>
      <c r="AC110" s="128">
        <v>357</v>
      </c>
      <c r="AD110" s="128">
        <v>346</v>
      </c>
      <c r="AE110" s="128">
        <v>11</v>
      </c>
    </row>
    <row r="111" spans="1:31" ht="15.75" thickBot="1">
      <c r="A111" s="48" t="s">
        <v>294</v>
      </c>
      <c r="B111" s="100" t="s">
        <v>294</v>
      </c>
      <c r="C111" s="124">
        <v>159</v>
      </c>
      <c r="D111" s="35"/>
      <c r="E111" s="122" t="s">
        <v>294</v>
      </c>
      <c r="F111" s="122">
        <v>167</v>
      </c>
      <c r="G111" s="113"/>
      <c r="O111" s="73">
        <v>7420004</v>
      </c>
      <c r="P111" s="71" t="s">
        <v>1347</v>
      </c>
      <c r="Q111" s="73">
        <v>324</v>
      </c>
      <c r="R111" s="73">
        <v>250</v>
      </c>
      <c r="S111" s="73">
        <v>74</v>
      </c>
      <c r="U111" s="103" t="s">
        <v>1236</v>
      </c>
      <c r="V111" s="73">
        <v>4759801</v>
      </c>
      <c r="W111" s="73">
        <v>342</v>
      </c>
      <c r="X111" s="73">
        <v>205</v>
      </c>
      <c r="Y111" s="73">
        <v>137</v>
      </c>
      <c r="AA111" s="71" t="s">
        <v>1236</v>
      </c>
      <c r="AB111" s="128">
        <v>4759801</v>
      </c>
      <c r="AC111" s="128">
        <v>353</v>
      </c>
      <c r="AD111" s="128">
        <v>213</v>
      </c>
      <c r="AE111" s="128">
        <v>140</v>
      </c>
    </row>
    <row r="112" spans="1:31" ht="15.75" thickBot="1">
      <c r="A112" s="48" t="s">
        <v>601</v>
      </c>
      <c r="B112" s="99" t="s">
        <v>601</v>
      </c>
      <c r="C112" s="124">
        <v>42</v>
      </c>
      <c r="D112" s="35"/>
      <c r="E112" s="122" t="s">
        <v>601</v>
      </c>
      <c r="F112" s="122">
        <v>45</v>
      </c>
      <c r="G112" s="112"/>
      <c r="O112" s="73">
        <v>4322302</v>
      </c>
      <c r="P112" s="71" t="s">
        <v>1131</v>
      </c>
      <c r="Q112" s="73">
        <v>323</v>
      </c>
      <c r="R112" s="73">
        <v>288</v>
      </c>
      <c r="S112" s="73">
        <v>35</v>
      </c>
      <c r="U112" s="103" t="s">
        <v>1347</v>
      </c>
      <c r="V112" s="73">
        <v>7420004</v>
      </c>
      <c r="W112" s="73">
        <v>338</v>
      </c>
      <c r="X112" s="73">
        <v>263</v>
      </c>
      <c r="Y112" s="73">
        <v>75</v>
      </c>
      <c r="AA112" s="71" t="s">
        <v>1398</v>
      </c>
      <c r="AB112" s="128">
        <v>8592903</v>
      </c>
      <c r="AC112" s="128">
        <v>351</v>
      </c>
      <c r="AD112" s="128">
        <v>271</v>
      </c>
      <c r="AE112" s="128">
        <v>80</v>
      </c>
    </row>
    <row r="113" spans="1:31" ht="15.75" thickBot="1">
      <c r="A113" s="48" t="s">
        <v>763</v>
      </c>
      <c r="B113" s="100" t="s">
        <v>763</v>
      </c>
      <c r="C113" s="124">
        <v>23</v>
      </c>
      <c r="D113" s="35"/>
      <c r="E113" s="122" t="s">
        <v>763</v>
      </c>
      <c r="F113" s="122">
        <v>23</v>
      </c>
      <c r="G113" s="113"/>
      <c r="O113" s="73">
        <v>1622699</v>
      </c>
      <c r="P113" s="71" t="s">
        <v>1022</v>
      </c>
      <c r="Q113" s="73">
        <v>321</v>
      </c>
      <c r="R113" s="73">
        <v>311</v>
      </c>
      <c r="S113" s="73">
        <v>10</v>
      </c>
      <c r="U113" s="103" t="s">
        <v>984</v>
      </c>
      <c r="V113" s="73">
        <v>1096100</v>
      </c>
      <c r="W113" s="73">
        <v>337</v>
      </c>
      <c r="X113" s="73">
        <v>132</v>
      </c>
      <c r="Y113" s="73">
        <v>205</v>
      </c>
      <c r="AA113" s="71" t="s">
        <v>1347</v>
      </c>
      <c r="AB113" s="128">
        <v>7420004</v>
      </c>
      <c r="AC113" s="128">
        <v>348</v>
      </c>
      <c r="AD113" s="128">
        <v>272</v>
      </c>
      <c r="AE113" s="128">
        <v>76</v>
      </c>
    </row>
    <row r="114" spans="1:31" ht="24" thickBot="1">
      <c r="A114" s="48" t="s">
        <v>363</v>
      </c>
      <c r="B114" s="99" t="s">
        <v>363</v>
      </c>
      <c r="C114" s="124">
        <v>117</v>
      </c>
      <c r="D114" s="35"/>
      <c r="E114" s="122" t="s">
        <v>363</v>
      </c>
      <c r="F114" s="122">
        <v>122</v>
      </c>
      <c r="G114" s="112"/>
      <c r="O114" s="73">
        <v>1096100</v>
      </c>
      <c r="P114" s="71" t="s">
        <v>984</v>
      </c>
      <c r="Q114" s="73">
        <v>318</v>
      </c>
      <c r="R114" s="73">
        <v>125</v>
      </c>
      <c r="S114" s="73">
        <v>193</v>
      </c>
      <c r="U114" s="103" t="s">
        <v>1022</v>
      </c>
      <c r="V114" s="73">
        <v>1622699</v>
      </c>
      <c r="W114" s="73">
        <v>335</v>
      </c>
      <c r="X114" s="73">
        <v>324</v>
      </c>
      <c r="Y114" s="73">
        <v>11</v>
      </c>
      <c r="AA114" s="71" t="s">
        <v>1358</v>
      </c>
      <c r="AB114" s="128">
        <v>7729202</v>
      </c>
      <c r="AC114" s="128">
        <v>348</v>
      </c>
      <c r="AD114" s="128">
        <v>172</v>
      </c>
      <c r="AE114" s="128">
        <v>176</v>
      </c>
    </row>
    <row r="115" spans="1:31" ht="15.75" customHeight="1" thickBot="1">
      <c r="A115" s="48" t="s">
        <v>124</v>
      </c>
      <c r="B115" s="100" t="s">
        <v>124</v>
      </c>
      <c r="C115" s="124">
        <v>628</v>
      </c>
      <c r="D115" s="35"/>
      <c r="E115" s="122" t="s">
        <v>124</v>
      </c>
      <c r="F115" s="122">
        <v>649</v>
      </c>
      <c r="G115" s="113"/>
      <c r="O115" s="73">
        <v>4759801</v>
      </c>
      <c r="P115" s="71" t="s">
        <v>1236</v>
      </c>
      <c r="Q115" s="73">
        <v>315</v>
      </c>
      <c r="R115" s="73">
        <v>195</v>
      </c>
      <c r="S115" s="73">
        <v>120</v>
      </c>
      <c r="U115" s="103" t="s">
        <v>1131</v>
      </c>
      <c r="V115" s="73">
        <v>4322302</v>
      </c>
      <c r="W115" s="73">
        <v>333</v>
      </c>
      <c r="X115" s="73">
        <v>297</v>
      </c>
      <c r="Y115" s="73">
        <v>36</v>
      </c>
      <c r="AA115" s="71" t="s">
        <v>984</v>
      </c>
      <c r="AB115" s="128">
        <v>1096100</v>
      </c>
      <c r="AC115" s="128">
        <v>344</v>
      </c>
      <c r="AD115" s="128">
        <v>135</v>
      </c>
      <c r="AE115" s="128">
        <v>209</v>
      </c>
    </row>
    <row r="116" spans="1:31" ht="24" thickBot="1">
      <c r="A116" s="48" t="s">
        <v>702</v>
      </c>
      <c r="B116" s="99" t="s">
        <v>702</v>
      </c>
      <c r="C116" s="124">
        <v>35</v>
      </c>
      <c r="D116" s="35"/>
      <c r="E116" s="122" t="s">
        <v>702</v>
      </c>
      <c r="F116" s="122">
        <v>40</v>
      </c>
      <c r="G116" s="112"/>
      <c r="O116" s="73">
        <v>9529104</v>
      </c>
      <c r="P116" s="71" t="s">
        <v>1433</v>
      </c>
      <c r="Q116" s="73">
        <v>314</v>
      </c>
      <c r="R116" s="73">
        <v>266</v>
      </c>
      <c r="S116" s="73">
        <v>48</v>
      </c>
      <c r="U116" s="103" t="s">
        <v>1354</v>
      </c>
      <c r="V116" s="73">
        <v>7721700</v>
      </c>
      <c r="W116" s="73">
        <v>329</v>
      </c>
      <c r="X116" s="73">
        <v>177</v>
      </c>
      <c r="Y116" s="73">
        <v>152</v>
      </c>
      <c r="AA116" s="71" t="s">
        <v>1131</v>
      </c>
      <c r="AB116" s="128">
        <v>4322302</v>
      </c>
      <c r="AC116" s="128">
        <v>340</v>
      </c>
      <c r="AD116" s="128">
        <v>303</v>
      </c>
      <c r="AE116" s="128">
        <v>37</v>
      </c>
    </row>
    <row r="117" spans="1:31" ht="14.25" customHeight="1" thickBot="1">
      <c r="A117" s="48" t="s">
        <v>779</v>
      </c>
      <c r="B117" s="100" t="s">
        <v>779</v>
      </c>
      <c r="C117" s="124">
        <v>25</v>
      </c>
      <c r="D117" s="35"/>
      <c r="E117" s="122" t="s">
        <v>779</v>
      </c>
      <c r="F117" s="122">
        <v>25</v>
      </c>
      <c r="G117" s="113"/>
      <c r="O117" s="73">
        <v>7721700</v>
      </c>
      <c r="P117" s="71" t="s">
        <v>1354</v>
      </c>
      <c r="Q117" s="73">
        <v>312</v>
      </c>
      <c r="R117" s="73">
        <v>169</v>
      </c>
      <c r="S117" s="73">
        <v>143</v>
      </c>
      <c r="U117" s="103" t="s">
        <v>1358</v>
      </c>
      <c r="V117" s="73">
        <v>7729202</v>
      </c>
      <c r="W117" s="73">
        <v>327</v>
      </c>
      <c r="X117" s="73">
        <v>166</v>
      </c>
      <c r="Y117" s="73">
        <v>161</v>
      </c>
      <c r="AA117" s="71" t="s">
        <v>1354</v>
      </c>
      <c r="AB117" s="128">
        <v>7721700</v>
      </c>
      <c r="AC117" s="128">
        <v>335</v>
      </c>
      <c r="AD117" s="128">
        <v>178</v>
      </c>
      <c r="AE117" s="128">
        <v>157</v>
      </c>
    </row>
    <row r="118" spans="1:31" ht="15.75" customHeight="1" thickBot="1">
      <c r="A118" s="48" t="s">
        <v>280</v>
      </c>
      <c r="B118" s="99" t="s">
        <v>280</v>
      </c>
      <c r="C118" s="124">
        <v>173</v>
      </c>
      <c r="D118" s="35"/>
      <c r="E118" s="122" t="s">
        <v>280</v>
      </c>
      <c r="F118" s="122">
        <v>191</v>
      </c>
      <c r="G118" s="112"/>
      <c r="O118" s="73">
        <v>1529700</v>
      </c>
      <c r="P118" s="71" t="s">
        <v>1014</v>
      </c>
      <c r="Q118" s="73">
        <v>303</v>
      </c>
      <c r="R118" s="73">
        <v>229</v>
      </c>
      <c r="S118" s="73">
        <v>74</v>
      </c>
      <c r="U118" s="103" t="s">
        <v>1433</v>
      </c>
      <c r="V118" s="73">
        <v>9529104</v>
      </c>
      <c r="W118" s="73">
        <v>324</v>
      </c>
      <c r="X118" s="73">
        <v>275</v>
      </c>
      <c r="Y118" s="73">
        <v>49</v>
      </c>
      <c r="AA118" s="71" t="s">
        <v>1380</v>
      </c>
      <c r="AB118" s="128">
        <v>8211300</v>
      </c>
      <c r="AC118" s="128">
        <v>335</v>
      </c>
      <c r="AD118" s="128">
        <v>176</v>
      </c>
      <c r="AE118" s="128">
        <v>159</v>
      </c>
    </row>
    <row r="119" spans="1:31" ht="23.25" thickBot="1">
      <c r="A119" s="48" t="s">
        <v>764</v>
      </c>
      <c r="B119" s="100" t="s">
        <v>764</v>
      </c>
      <c r="C119" s="124">
        <v>24</v>
      </c>
      <c r="D119" s="35"/>
      <c r="E119" s="122" t="s">
        <v>764</v>
      </c>
      <c r="F119" s="122">
        <v>25</v>
      </c>
      <c r="G119" s="113"/>
      <c r="O119" s="73">
        <v>2512800</v>
      </c>
      <c r="P119" s="71" t="s">
        <v>1059</v>
      </c>
      <c r="Q119" s="73">
        <v>303</v>
      </c>
      <c r="R119" s="73">
        <v>262</v>
      </c>
      <c r="S119" s="73">
        <v>41</v>
      </c>
      <c r="U119" s="103" t="s">
        <v>1014</v>
      </c>
      <c r="V119" s="73">
        <v>1529700</v>
      </c>
      <c r="W119" s="73">
        <v>319</v>
      </c>
      <c r="X119" s="73">
        <v>241</v>
      </c>
      <c r="Y119" s="73">
        <v>78</v>
      </c>
      <c r="AA119" s="71" t="s">
        <v>1433</v>
      </c>
      <c r="AB119" s="128">
        <v>9529104</v>
      </c>
      <c r="AC119" s="128">
        <v>331</v>
      </c>
      <c r="AD119" s="128">
        <v>280</v>
      </c>
      <c r="AE119" s="128">
        <v>51</v>
      </c>
    </row>
    <row r="120" spans="1:31" ht="24" thickBot="1">
      <c r="A120" s="48" t="s">
        <v>200</v>
      </c>
      <c r="B120" s="99" t="s">
        <v>200</v>
      </c>
      <c r="C120" s="124">
        <v>288</v>
      </c>
      <c r="D120" s="35"/>
      <c r="E120" s="122" t="s">
        <v>200</v>
      </c>
      <c r="F120" s="122">
        <v>297</v>
      </c>
      <c r="G120" s="112"/>
      <c r="O120" s="73">
        <v>9329899</v>
      </c>
      <c r="P120" s="71" t="s">
        <v>1424</v>
      </c>
      <c r="Q120" s="73">
        <v>299</v>
      </c>
      <c r="R120" s="73">
        <v>173</v>
      </c>
      <c r="S120" s="73">
        <v>126</v>
      </c>
      <c r="U120" s="103" t="s">
        <v>1100</v>
      </c>
      <c r="V120" s="73">
        <v>3314707</v>
      </c>
      <c r="W120" s="73">
        <v>319</v>
      </c>
      <c r="X120" s="73">
        <v>281</v>
      </c>
      <c r="Y120" s="73">
        <v>38</v>
      </c>
      <c r="AA120" s="71" t="s">
        <v>1100</v>
      </c>
      <c r="AB120" s="128">
        <v>3314707</v>
      </c>
      <c r="AC120" s="128">
        <v>326</v>
      </c>
      <c r="AD120" s="128">
        <v>287</v>
      </c>
      <c r="AE120" s="128">
        <v>39</v>
      </c>
    </row>
    <row r="121" spans="1:31" ht="15.75" customHeight="1" thickBot="1">
      <c r="A121" s="48" t="s">
        <v>137</v>
      </c>
      <c r="B121" s="100" t="s">
        <v>137</v>
      </c>
      <c r="C121" s="124">
        <v>506</v>
      </c>
      <c r="D121" s="35"/>
      <c r="E121" s="122" t="s">
        <v>137</v>
      </c>
      <c r="F121" s="122">
        <v>532</v>
      </c>
      <c r="G121" s="113"/>
      <c r="O121" s="73">
        <v>3314707</v>
      </c>
      <c r="P121" s="71" t="s">
        <v>1100</v>
      </c>
      <c r="Q121" s="73">
        <v>298</v>
      </c>
      <c r="R121" s="73">
        <v>262</v>
      </c>
      <c r="S121" s="73">
        <v>36</v>
      </c>
      <c r="U121" s="103" t="s">
        <v>1380</v>
      </c>
      <c r="V121" s="73">
        <v>8211300</v>
      </c>
      <c r="W121" s="73">
        <v>314</v>
      </c>
      <c r="X121" s="73">
        <v>165</v>
      </c>
      <c r="Y121" s="73">
        <v>149</v>
      </c>
      <c r="AA121" s="71" t="s">
        <v>1014</v>
      </c>
      <c r="AB121" s="128">
        <v>1529700</v>
      </c>
      <c r="AC121" s="128">
        <v>325</v>
      </c>
      <c r="AD121" s="128">
        <v>246</v>
      </c>
      <c r="AE121" s="128">
        <v>79</v>
      </c>
    </row>
    <row r="122" spans="1:31" ht="15.75" thickBot="1">
      <c r="A122" s="48" t="s">
        <v>196</v>
      </c>
      <c r="B122" s="99" t="s">
        <v>196</v>
      </c>
      <c r="C122" s="124">
        <v>291</v>
      </c>
      <c r="D122" s="35"/>
      <c r="E122" s="122" t="s">
        <v>196</v>
      </c>
      <c r="F122" s="122">
        <v>300</v>
      </c>
      <c r="G122" s="112"/>
      <c r="O122" s="73">
        <v>8291100</v>
      </c>
      <c r="P122" s="71" t="s">
        <v>1386</v>
      </c>
      <c r="Q122" s="73">
        <v>295</v>
      </c>
      <c r="R122" s="73">
        <v>199</v>
      </c>
      <c r="S122" s="73">
        <v>96</v>
      </c>
      <c r="U122" s="103" t="s">
        <v>1386</v>
      </c>
      <c r="V122" s="73">
        <v>8291100</v>
      </c>
      <c r="W122" s="73">
        <v>314</v>
      </c>
      <c r="X122" s="73">
        <v>209</v>
      </c>
      <c r="Y122" s="73">
        <v>105</v>
      </c>
      <c r="AA122" s="71" t="s">
        <v>1386</v>
      </c>
      <c r="AB122" s="128">
        <v>8291100</v>
      </c>
      <c r="AC122" s="128">
        <v>324</v>
      </c>
      <c r="AD122" s="128">
        <v>218</v>
      </c>
      <c r="AE122" s="128">
        <v>106</v>
      </c>
    </row>
    <row r="123" spans="1:31" ht="15.75" thickBot="1">
      <c r="A123" s="48" t="s">
        <v>717</v>
      </c>
      <c r="B123" s="100" t="s">
        <v>717</v>
      </c>
      <c r="C123" s="124">
        <v>24</v>
      </c>
      <c r="D123" s="35"/>
      <c r="E123" s="122" t="s">
        <v>717</v>
      </c>
      <c r="F123" s="122">
        <v>25</v>
      </c>
      <c r="G123" s="113"/>
      <c r="O123" s="73">
        <v>8211300</v>
      </c>
      <c r="P123" s="71" t="s">
        <v>1380</v>
      </c>
      <c r="Q123" s="73">
        <v>294</v>
      </c>
      <c r="R123" s="73">
        <v>154</v>
      </c>
      <c r="S123" s="73">
        <v>140</v>
      </c>
      <c r="U123" s="103" t="s">
        <v>1111</v>
      </c>
      <c r="V123" s="73">
        <v>3329501</v>
      </c>
      <c r="W123" s="73">
        <v>310</v>
      </c>
      <c r="X123" s="73">
        <v>291</v>
      </c>
      <c r="Y123" s="73">
        <v>19</v>
      </c>
      <c r="AA123" s="71" t="s">
        <v>1111</v>
      </c>
      <c r="AB123" s="128">
        <v>3329501</v>
      </c>
      <c r="AC123" s="128">
        <v>319</v>
      </c>
      <c r="AD123" s="128">
        <v>298</v>
      </c>
      <c r="AE123" s="128">
        <v>21</v>
      </c>
    </row>
    <row r="124" spans="1:31" ht="15.75" thickBot="1">
      <c r="A124" s="48" t="s">
        <v>239</v>
      </c>
      <c r="B124" s="99" t="s">
        <v>239</v>
      </c>
      <c r="C124" s="124">
        <v>225</v>
      </c>
      <c r="D124" s="35"/>
      <c r="E124" s="122" t="s">
        <v>239</v>
      </c>
      <c r="F124" s="122">
        <v>242</v>
      </c>
      <c r="G124" s="112"/>
      <c r="O124" s="73">
        <v>7729202</v>
      </c>
      <c r="P124" s="71" t="s">
        <v>1358</v>
      </c>
      <c r="Q124" s="73">
        <v>292</v>
      </c>
      <c r="R124" s="73">
        <v>152</v>
      </c>
      <c r="S124" s="73">
        <v>140</v>
      </c>
      <c r="U124" s="103" t="s">
        <v>1059</v>
      </c>
      <c r="V124" s="73">
        <v>2512800</v>
      </c>
      <c r="W124" s="73">
        <v>306</v>
      </c>
      <c r="X124" s="73">
        <v>265</v>
      </c>
      <c r="Y124" s="73">
        <v>41</v>
      </c>
      <c r="AA124" s="71" t="s">
        <v>1059</v>
      </c>
      <c r="AB124" s="128">
        <v>2512800</v>
      </c>
      <c r="AC124" s="128">
        <v>317</v>
      </c>
      <c r="AD124" s="128">
        <v>274</v>
      </c>
      <c r="AE124" s="128">
        <v>43</v>
      </c>
    </row>
    <row r="125" spans="1:31" ht="18" customHeight="1" thickBot="1">
      <c r="A125" s="48" t="s">
        <v>259</v>
      </c>
      <c r="B125" s="100" t="s">
        <v>259</v>
      </c>
      <c r="C125" s="124">
        <v>199</v>
      </c>
      <c r="D125" s="35"/>
      <c r="E125" s="122" t="s">
        <v>259</v>
      </c>
      <c r="F125" s="122">
        <v>204</v>
      </c>
      <c r="G125" s="113"/>
      <c r="O125" s="73">
        <v>3329501</v>
      </c>
      <c r="P125" s="71" t="s">
        <v>1111</v>
      </c>
      <c r="Q125" s="73">
        <v>285</v>
      </c>
      <c r="R125" s="73">
        <v>267</v>
      </c>
      <c r="S125" s="73">
        <v>18</v>
      </c>
      <c r="U125" s="103" t="s">
        <v>1424</v>
      </c>
      <c r="V125" s="73">
        <v>9329899</v>
      </c>
      <c r="W125" s="73">
        <v>303</v>
      </c>
      <c r="X125" s="73">
        <v>175</v>
      </c>
      <c r="Y125" s="73">
        <v>128</v>
      </c>
      <c r="AA125" s="71" t="s">
        <v>1424</v>
      </c>
      <c r="AB125" s="128">
        <v>9329899</v>
      </c>
      <c r="AC125" s="128">
        <v>311</v>
      </c>
      <c r="AD125" s="128">
        <v>178</v>
      </c>
      <c r="AE125" s="128">
        <v>133</v>
      </c>
    </row>
    <row r="126" spans="1:31" ht="15.75" thickBot="1">
      <c r="A126" s="48" t="s">
        <v>179</v>
      </c>
      <c r="B126" s="99" t="s">
        <v>179</v>
      </c>
      <c r="C126" s="124">
        <v>340</v>
      </c>
      <c r="D126" s="35"/>
      <c r="E126" s="122" t="s">
        <v>179</v>
      </c>
      <c r="F126" s="122">
        <v>351</v>
      </c>
      <c r="G126" s="112"/>
      <c r="O126" s="73">
        <v>4762800</v>
      </c>
      <c r="P126" s="71" t="s">
        <v>1241</v>
      </c>
      <c r="Q126" s="73">
        <v>284</v>
      </c>
      <c r="R126" s="73">
        <v>201</v>
      </c>
      <c r="S126" s="73">
        <v>83</v>
      </c>
      <c r="U126" s="103" t="s">
        <v>1243</v>
      </c>
      <c r="V126" s="73">
        <v>4763602</v>
      </c>
      <c r="W126" s="73">
        <v>302</v>
      </c>
      <c r="X126" s="73">
        <v>211</v>
      </c>
      <c r="Y126" s="73">
        <v>91</v>
      </c>
      <c r="AA126" s="71" t="s">
        <v>1243</v>
      </c>
      <c r="AB126" s="128">
        <v>4763602</v>
      </c>
      <c r="AC126" s="128">
        <v>309</v>
      </c>
      <c r="AD126" s="128">
        <v>215</v>
      </c>
      <c r="AE126" s="128">
        <v>94</v>
      </c>
    </row>
    <row r="127" spans="1:31" ht="15.75" thickBot="1">
      <c r="A127" s="48" t="s">
        <v>899</v>
      </c>
      <c r="B127" s="100" t="s">
        <v>899</v>
      </c>
      <c r="C127" s="124">
        <v>5</v>
      </c>
      <c r="D127" s="35"/>
      <c r="E127" s="122" t="s">
        <v>899</v>
      </c>
      <c r="F127" s="122">
        <v>7</v>
      </c>
      <c r="G127" s="113"/>
      <c r="O127" s="73">
        <v>4763602</v>
      </c>
      <c r="P127" s="71" t="s">
        <v>1243</v>
      </c>
      <c r="Q127" s="73">
        <v>280</v>
      </c>
      <c r="R127" s="73">
        <v>197</v>
      </c>
      <c r="S127" s="73">
        <v>83</v>
      </c>
      <c r="U127" s="103" t="s">
        <v>1218</v>
      </c>
      <c r="V127" s="73">
        <v>4744001</v>
      </c>
      <c r="W127" s="73">
        <v>293</v>
      </c>
      <c r="X127" s="73">
        <v>212</v>
      </c>
      <c r="Y127" s="73">
        <v>81</v>
      </c>
      <c r="AA127" s="71" t="s">
        <v>1218</v>
      </c>
      <c r="AB127" s="128">
        <v>4744001</v>
      </c>
      <c r="AC127" s="128">
        <v>303</v>
      </c>
      <c r="AD127" s="128">
        <v>220</v>
      </c>
      <c r="AE127" s="128">
        <v>83</v>
      </c>
    </row>
    <row r="128" spans="1:31" ht="15.75" thickBot="1">
      <c r="A128" s="48" t="s">
        <v>119</v>
      </c>
      <c r="B128" s="99" t="s">
        <v>119</v>
      </c>
      <c r="C128" s="124">
        <v>703</v>
      </c>
      <c r="D128" s="35"/>
      <c r="E128" s="122" t="s">
        <v>119</v>
      </c>
      <c r="F128" s="122">
        <v>743</v>
      </c>
      <c r="G128" s="112"/>
      <c r="O128" s="73">
        <v>4744001</v>
      </c>
      <c r="P128" s="71" t="s">
        <v>1218</v>
      </c>
      <c r="Q128" s="73">
        <v>275</v>
      </c>
      <c r="R128" s="73">
        <v>199</v>
      </c>
      <c r="S128" s="73">
        <v>76</v>
      </c>
      <c r="U128" s="103" t="s">
        <v>1241</v>
      </c>
      <c r="V128" s="73">
        <v>4762800</v>
      </c>
      <c r="W128" s="73">
        <v>293</v>
      </c>
      <c r="X128" s="73">
        <v>205</v>
      </c>
      <c r="Y128" s="73">
        <v>88</v>
      </c>
      <c r="AA128" s="71" t="s">
        <v>1241</v>
      </c>
      <c r="AB128" s="128">
        <v>4762800</v>
      </c>
      <c r="AC128" s="128">
        <v>297</v>
      </c>
      <c r="AD128" s="128">
        <v>209</v>
      </c>
      <c r="AE128" s="128">
        <v>88</v>
      </c>
    </row>
    <row r="129" spans="1:31" ht="15.75" thickBot="1">
      <c r="A129" s="48" t="s">
        <v>392</v>
      </c>
      <c r="B129" s="100" t="s">
        <v>392</v>
      </c>
      <c r="C129" s="124">
        <v>90</v>
      </c>
      <c r="D129" s="35"/>
      <c r="E129" s="122" t="s">
        <v>392</v>
      </c>
      <c r="F129" s="122">
        <v>94</v>
      </c>
      <c r="G129" s="113"/>
      <c r="O129" s="73">
        <v>4742300</v>
      </c>
      <c r="P129" s="71" t="s">
        <v>1216</v>
      </c>
      <c r="Q129" s="73">
        <v>269</v>
      </c>
      <c r="R129" s="73">
        <v>199</v>
      </c>
      <c r="S129" s="73">
        <v>70</v>
      </c>
      <c r="U129" s="103" t="s">
        <v>1216</v>
      </c>
      <c r="V129" s="73">
        <v>4742300</v>
      </c>
      <c r="W129" s="73">
        <v>278</v>
      </c>
      <c r="X129" s="73">
        <v>201</v>
      </c>
      <c r="Y129" s="73">
        <v>77</v>
      </c>
      <c r="AA129" s="71" t="s">
        <v>1216</v>
      </c>
      <c r="AB129" s="128">
        <v>4742300</v>
      </c>
      <c r="AC129" s="128">
        <v>288</v>
      </c>
      <c r="AD129" s="128">
        <v>210</v>
      </c>
      <c r="AE129" s="128">
        <v>78</v>
      </c>
    </row>
    <row r="130" spans="1:31" ht="24" thickBot="1">
      <c r="A130" s="48" t="s">
        <v>512</v>
      </c>
      <c r="B130" s="99" t="s">
        <v>512</v>
      </c>
      <c r="C130" s="124">
        <v>68</v>
      </c>
      <c r="D130" s="35"/>
      <c r="E130" s="122" t="s">
        <v>512</v>
      </c>
      <c r="F130" s="122">
        <v>77</v>
      </c>
      <c r="G130" s="112"/>
      <c r="O130" s="73">
        <v>1521100</v>
      </c>
      <c r="P130" s="71" t="s">
        <v>1013</v>
      </c>
      <c r="Q130" s="73">
        <v>263</v>
      </c>
      <c r="R130" s="73">
        <v>101</v>
      </c>
      <c r="S130" s="73">
        <v>162</v>
      </c>
      <c r="U130" s="103" t="s">
        <v>1392</v>
      </c>
      <c r="V130" s="73">
        <v>8299799</v>
      </c>
      <c r="W130" s="73">
        <v>276</v>
      </c>
      <c r="X130" s="73">
        <v>214</v>
      </c>
      <c r="Y130" s="73">
        <v>62</v>
      </c>
      <c r="AA130" s="71" t="s">
        <v>1392</v>
      </c>
      <c r="AB130" s="128">
        <v>8299799</v>
      </c>
      <c r="AC130" s="128">
        <v>285</v>
      </c>
      <c r="AD130" s="128">
        <v>220</v>
      </c>
      <c r="AE130" s="128">
        <v>65</v>
      </c>
    </row>
    <row r="131" spans="1:31" ht="24" thickBot="1">
      <c r="A131" s="48" t="s">
        <v>208</v>
      </c>
      <c r="B131" s="100" t="s">
        <v>208</v>
      </c>
      <c r="C131" s="124">
        <v>271</v>
      </c>
      <c r="D131" s="35"/>
      <c r="E131" s="122" t="s">
        <v>208</v>
      </c>
      <c r="F131" s="122">
        <v>284</v>
      </c>
      <c r="G131" s="113"/>
      <c r="O131" s="73">
        <v>3299003</v>
      </c>
      <c r="P131" s="71" t="s">
        <v>1087</v>
      </c>
      <c r="Q131" s="73">
        <v>261</v>
      </c>
      <c r="R131" s="73">
        <v>217</v>
      </c>
      <c r="S131" s="73">
        <v>44</v>
      </c>
      <c r="U131" s="103" t="s">
        <v>1013</v>
      </c>
      <c r="V131" s="73">
        <v>1521100</v>
      </c>
      <c r="W131" s="73">
        <v>274</v>
      </c>
      <c r="X131" s="73">
        <v>104</v>
      </c>
      <c r="Y131" s="73">
        <v>170</v>
      </c>
      <c r="AA131" s="71" t="s">
        <v>1087</v>
      </c>
      <c r="AB131" s="128">
        <v>3299003</v>
      </c>
      <c r="AC131" s="128">
        <v>282</v>
      </c>
      <c r="AD131" s="128">
        <v>234</v>
      </c>
      <c r="AE131" s="128">
        <v>48</v>
      </c>
    </row>
    <row r="132" spans="1:31" ht="24" thickBot="1">
      <c r="A132" s="48" t="s">
        <v>222</v>
      </c>
      <c r="B132" s="99" t="s">
        <v>222</v>
      </c>
      <c r="C132" s="124">
        <v>247</v>
      </c>
      <c r="D132" s="35"/>
      <c r="E132" s="122" t="s">
        <v>222</v>
      </c>
      <c r="F132" s="122">
        <v>258</v>
      </c>
      <c r="G132" s="112"/>
      <c r="O132" s="73">
        <v>8219901</v>
      </c>
      <c r="P132" s="71" t="s">
        <v>1381</v>
      </c>
      <c r="Q132" s="73">
        <v>261</v>
      </c>
      <c r="R132" s="73">
        <v>153</v>
      </c>
      <c r="S132" s="73">
        <v>108</v>
      </c>
      <c r="U132" s="103" t="s">
        <v>1303</v>
      </c>
      <c r="V132" s="73">
        <v>5620101</v>
      </c>
      <c r="W132" s="73">
        <v>274</v>
      </c>
      <c r="X132" s="73">
        <v>109</v>
      </c>
      <c r="Y132" s="73">
        <v>165</v>
      </c>
      <c r="AA132" s="71" t="s">
        <v>1303</v>
      </c>
      <c r="AB132" s="128">
        <v>5620101</v>
      </c>
      <c r="AC132" s="128">
        <v>279</v>
      </c>
      <c r="AD132" s="128">
        <v>112</v>
      </c>
      <c r="AE132" s="128">
        <v>167</v>
      </c>
    </row>
    <row r="133" spans="1:31" ht="24" thickBot="1">
      <c r="A133" s="48" t="s">
        <v>481</v>
      </c>
      <c r="B133" s="100" t="s">
        <v>481</v>
      </c>
      <c r="C133" s="124">
        <v>72</v>
      </c>
      <c r="D133" s="35"/>
      <c r="E133" s="122" t="s">
        <v>481</v>
      </c>
      <c r="F133" s="122">
        <v>82</v>
      </c>
      <c r="G133" s="113"/>
      <c r="O133" s="73">
        <v>5620101</v>
      </c>
      <c r="P133" s="71" t="s">
        <v>1303</v>
      </c>
      <c r="Q133" s="73">
        <v>260</v>
      </c>
      <c r="R133" s="73">
        <v>104</v>
      </c>
      <c r="S133" s="73">
        <v>156</v>
      </c>
      <c r="U133" s="103" t="s">
        <v>1087</v>
      </c>
      <c r="V133" s="73">
        <v>3299003</v>
      </c>
      <c r="W133" s="73">
        <v>273</v>
      </c>
      <c r="X133" s="73">
        <v>226</v>
      </c>
      <c r="Y133" s="73">
        <v>47</v>
      </c>
      <c r="AA133" s="71" t="s">
        <v>1013</v>
      </c>
      <c r="AB133" s="128">
        <v>1521100</v>
      </c>
      <c r="AC133" s="128">
        <v>278</v>
      </c>
      <c r="AD133" s="128">
        <v>105</v>
      </c>
      <c r="AE133" s="128">
        <v>173</v>
      </c>
    </row>
    <row r="134" spans="1:31" ht="24" thickBot="1">
      <c r="A134" s="48" t="s">
        <v>668</v>
      </c>
      <c r="B134" s="99" t="s">
        <v>668</v>
      </c>
      <c r="C134" s="124">
        <v>34</v>
      </c>
      <c r="D134" s="35"/>
      <c r="E134" s="122" t="s">
        <v>668</v>
      </c>
      <c r="F134" s="122">
        <v>35</v>
      </c>
      <c r="G134" s="112"/>
      <c r="O134" s="73">
        <v>8299799</v>
      </c>
      <c r="P134" s="71" t="s">
        <v>1392</v>
      </c>
      <c r="Q134" s="73">
        <v>257</v>
      </c>
      <c r="R134" s="73">
        <v>199</v>
      </c>
      <c r="S134" s="73">
        <v>58</v>
      </c>
      <c r="U134" s="103" t="s">
        <v>1051</v>
      </c>
      <c r="V134" s="73">
        <v>2330399</v>
      </c>
      <c r="W134" s="73">
        <v>269</v>
      </c>
      <c r="X134" s="73">
        <v>197</v>
      </c>
      <c r="Y134" s="73">
        <v>72</v>
      </c>
      <c r="AA134" s="71" t="s">
        <v>1051</v>
      </c>
      <c r="AB134" s="128">
        <v>2330399</v>
      </c>
      <c r="AC134" s="128">
        <v>276</v>
      </c>
      <c r="AD134" s="128">
        <v>201</v>
      </c>
      <c r="AE134" s="128">
        <v>75</v>
      </c>
    </row>
    <row r="135" spans="1:31" ht="24" thickBot="1">
      <c r="A135" s="48" t="s">
        <v>381</v>
      </c>
      <c r="B135" s="100" t="s">
        <v>381</v>
      </c>
      <c r="C135" s="124">
        <v>101</v>
      </c>
      <c r="D135" s="35"/>
      <c r="E135" s="122" t="s">
        <v>381</v>
      </c>
      <c r="F135" s="122">
        <v>113</v>
      </c>
      <c r="G135" s="113"/>
      <c r="O135" s="73">
        <v>2330399</v>
      </c>
      <c r="P135" s="71" t="s">
        <v>1051</v>
      </c>
      <c r="Q135" s="73">
        <v>256</v>
      </c>
      <c r="R135" s="73">
        <v>186</v>
      </c>
      <c r="S135" s="73">
        <v>70</v>
      </c>
      <c r="U135" s="103" t="s">
        <v>1381</v>
      </c>
      <c r="V135" s="73">
        <v>8219901</v>
      </c>
      <c r="W135" s="73">
        <v>269</v>
      </c>
      <c r="X135" s="73">
        <v>158</v>
      </c>
      <c r="Y135" s="73">
        <v>111</v>
      </c>
      <c r="AA135" s="71" t="s">
        <v>978</v>
      </c>
      <c r="AB135" s="128">
        <v>1091102</v>
      </c>
      <c r="AC135" s="128">
        <v>272</v>
      </c>
      <c r="AD135" s="128">
        <v>131</v>
      </c>
      <c r="AE135" s="128">
        <v>141</v>
      </c>
    </row>
    <row r="136" spans="1:31" ht="15.75" thickBot="1">
      <c r="A136" s="48" t="s">
        <v>390</v>
      </c>
      <c r="B136" s="99" t="s">
        <v>390</v>
      </c>
      <c r="C136" s="124">
        <v>94</v>
      </c>
      <c r="D136" s="35"/>
      <c r="E136" s="122" t="s">
        <v>390</v>
      </c>
      <c r="F136" s="122">
        <v>99</v>
      </c>
      <c r="G136" s="112"/>
      <c r="O136" s="73">
        <v>5223100</v>
      </c>
      <c r="P136" s="71" t="s">
        <v>1288</v>
      </c>
      <c r="Q136" s="73">
        <v>241</v>
      </c>
      <c r="R136" s="73">
        <v>171</v>
      </c>
      <c r="S136" s="73">
        <v>70</v>
      </c>
      <c r="U136" s="103" t="s">
        <v>1288</v>
      </c>
      <c r="V136" s="73">
        <v>5223100</v>
      </c>
      <c r="W136" s="73">
        <v>258</v>
      </c>
      <c r="X136" s="73">
        <v>179</v>
      </c>
      <c r="Y136" s="73">
        <v>79</v>
      </c>
      <c r="AA136" s="71" t="s">
        <v>1381</v>
      </c>
      <c r="AB136" s="128">
        <v>8219901</v>
      </c>
      <c r="AC136" s="128">
        <v>272</v>
      </c>
      <c r="AD136" s="128">
        <v>161</v>
      </c>
      <c r="AE136" s="128">
        <v>111</v>
      </c>
    </row>
    <row r="137" spans="1:31" ht="15.75" thickBot="1">
      <c r="A137" s="48" t="s">
        <v>753</v>
      </c>
      <c r="B137" s="100" t="s">
        <v>753</v>
      </c>
      <c r="C137" s="124">
        <v>21</v>
      </c>
      <c r="D137" s="35"/>
      <c r="E137" s="122" t="s">
        <v>753</v>
      </c>
      <c r="F137" s="122">
        <v>21</v>
      </c>
      <c r="G137" s="113"/>
      <c r="O137" s="73">
        <v>4761002</v>
      </c>
      <c r="P137" s="71" t="s">
        <v>1239</v>
      </c>
      <c r="Q137" s="73">
        <v>238</v>
      </c>
      <c r="R137" s="73">
        <v>135</v>
      </c>
      <c r="S137" s="73">
        <v>103</v>
      </c>
      <c r="U137" s="103" t="s">
        <v>1448</v>
      </c>
      <c r="V137" s="73">
        <v>9609206</v>
      </c>
      <c r="W137" s="73">
        <v>254</v>
      </c>
      <c r="X137" s="73">
        <v>209</v>
      </c>
      <c r="Y137" s="73">
        <v>45</v>
      </c>
      <c r="AA137" s="71" t="s">
        <v>1288</v>
      </c>
      <c r="AB137" s="128">
        <v>5223100</v>
      </c>
      <c r="AC137" s="128">
        <v>271</v>
      </c>
      <c r="AD137" s="128">
        <v>188</v>
      </c>
      <c r="AE137" s="128">
        <v>83</v>
      </c>
    </row>
    <row r="138" spans="1:31" ht="16.5" customHeight="1" thickBot="1">
      <c r="A138" s="48" t="s">
        <v>587</v>
      </c>
      <c r="B138" s="99" t="s">
        <v>587</v>
      </c>
      <c r="C138" s="124">
        <v>50</v>
      </c>
      <c r="D138" s="35"/>
      <c r="E138" s="122" t="s">
        <v>587</v>
      </c>
      <c r="F138" s="122">
        <v>50</v>
      </c>
      <c r="G138" s="112"/>
      <c r="O138" s="73">
        <v>4330402</v>
      </c>
      <c r="P138" s="71" t="s">
        <v>1139</v>
      </c>
      <c r="Q138" s="73">
        <v>235</v>
      </c>
      <c r="R138" s="73">
        <v>223</v>
      </c>
      <c r="S138" s="73">
        <v>12</v>
      </c>
      <c r="U138" s="103" t="s">
        <v>1139</v>
      </c>
      <c r="V138" s="73">
        <v>4330402</v>
      </c>
      <c r="W138" s="73">
        <v>248</v>
      </c>
      <c r="X138" s="73">
        <v>235</v>
      </c>
      <c r="Y138" s="73">
        <v>13</v>
      </c>
      <c r="AA138" s="71" t="s">
        <v>1448</v>
      </c>
      <c r="AB138" s="128">
        <v>9609206</v>
      </c>
      <c r="AC138" s="128">
        <v>269</v>
      </c>
      <c r="AD138" s="128">
        <v>222</v>
      </c>
      <c r="AE138" s="128">
        <v>47</v>
      </c>
    </row>
    <row r="139" spans="1:31" ht="24" thickBot="1">
      <c r="A139" s="48" t="s">
        <v>565</v>
      </c>
      <c r="B139" s="100" t="s">
        <v>565</v>
      </c>
      <c r="C139" s="124">
        <v>51</v>
      </c>
      <c r="D139" s="35"/>
      <c r="E139" s="122" t="s">
        <v>565</v>
      </c>
      <c r="F139" s="122">
        <v>51</v>
      </c>
      <c r="G139" s="113"/>
      <c r="O139" s="73">
        <v>9529101</v>
      </c>
      <c r="P139" s="71" t="s">
        <v>1430</v>
      </c>
      <c r="Q139" s="73">
        <v>232</v>
      </c>
      <c r="R139" s="73">
        <v>196</v>
      </c>
      <c r="S139" s="73">
        <v>36</v>
      </c>
      <c r="U139" s="103" t="s">
        <v>1239</v>
      </c>
      <c r="V139" s="73">
        <v>4761002</v>
      </c>
      <c r="W139" s="73">
        <v>248</v>
      </c>
      <c r="X139" s="73">
        <v>140</v>
      </c>
      <c r="Y139" s="73">
        <v>108</v>
      </c>
      <c r="AA139" s="71" t="s">
        <v>1139</v>
      </c>
      <c r="AB139" s="128">
        <v>4330402</v>
      </c>
      <c r="AC139" s="128">
        <v>259</v>
      </c>
      <c r="AD139" s="128">
        <v>245</v>
      </c>
      <c r="AE139" s="128">
        <v>14</v>
      </c>
    </row>
    <row r="140" spans="1:31" ht="15.75" thickBot="1">
      <c r="A140" s="48" t="s">
        <v>154</v>
      </c>
      <c r="B140" s="99" t="s">
        <v>154</v>
      </c>
      <c r="C140" s="124">
        <v>417</v>
      </c>
      <c r="D140" s="35"/>
      <c r="E140" s="122" t="s">
        <v>154</v>
      </c>
      <c r="F140" s="122">
        <v>438</v>
      </c>
      <c r="G140" s="112"/>
      <c r="O140" s="73">
        <v>1094500</v>
      </c>
      <c r="P140" s="71" t="s">
        <v>982</v>
      </c>
      <c r="Q140" s="73">
        <v>230</v>
      </c>
      <c r="R140" s="73">
        <v>96</v>
      </c>
      <c r="S140" s="73">
        <v>134</v>
      </c>
      <c r="U140" s="103" t="s">
        <v>982</v>
      </c>
      <c r="V140" s="73">
        <v>1094500</v>
      </c>
      <c r="W140" s="73">
        <v>241</v>
      </c>
      <c r="X140" s="73">
        <v>103</v>
      </c>
      <c r="Y140" s="73">
        <v>138</v>
      </c>
      <c r="AA140" s="71" t="s">
        <v>1239</v>
      </c>
      <c r="AB140" s="128">
        <v>4761002</v>
      </c>
      <c r="AC140" s="128">
        <v>253</v>
      </c>
      <c r="AD140" s="128">
        <v>144</v>
      </c>
      <c r="AE140" s="128">
        <v>109</v>
      </c>
    </row>
    <row r="141" spans="1:31" ht="15.75" thickBot="1">
      <c r="A141" s="48" t="s">
        <v>500</v>
      </c>
      <c r="B141" s="100" t="s">
        <v>500</v>
      </c>
      <c r="C141" s="124">
        <v>66</v>
      </c>
      <c r="D141" s="35"/>
      <c r="E141" s="122" t="s">
        <v>500</v>
      </c>
      <c r="F141" s="122">
        <v>71</v>
      </c>
      <c r="G141" s="113"/>
      <c r="O141" s="73">
        <v>9609206</v>
      </c>
      <c r="P141" s="71" t="s">
        <v>1448</v>
      </c>
      <c r="Q141" s="73">
        <v>229</v>
      </c>
      <c r="R141" s="73">
        <v>188</v>
      </c>
      <c r="S141" s="73">
        <v>41</v>
      </c>
      <c r="U141" s="103" t="s">
        <v>1430</v>
      </c>
      <c r="V141" s="73">
        <v>9529101</v>
      </c>
      <c r="W141" s="73">
        <v>238</v>
      </c>
      <c r="X141" s="73">
        <v>202</v>
      </c>
      <c r="Y141" s="73">
        <v>36</v>
      </c>
      <c r="AA141" s="71" t="s">
        <v>982</v>
      </c>
      <c r="AB141" s="128">
        <v>1094500</v>
      </c>
      <c r="AC141" s="128">
        <v>248</v>
      </c>
      <c r="AD141" s="128">
        <v>107</v>
      </c>
      <c r="AE141" s="128">
        <v>141</v>
      </c>
    </row>
    <row r="142" spans="1:31" ht="15.75" thickBot="1">
      <c r="A142" s="48" t="s">
        <v>290</v>
      </c>
      <c r="B142" s="99" t="s">
        <v>290</v>
      </c>
      <c r="C142" s="124">
        <v>170</v>
      </c>
      <c r="D142" s="35"/>
      <c r="E142" s="122" t="s">
        <v>290</v>
      </c>
      <c r="F142" s="122">
        <v>176</v>
      </c>
      <c r="G142" s="112"/>
      <c r="O142" s="73">
        <v>4761001</v>
      </c>
      <c r="P142" s="71" t="s">
        <v>1238</v>
      </c>
      <c r="Q142" s="73">
        <v>226</v>
      </c>
      <c r="R142" s="73">
        <v>129</v>
      </c>
      <c r="S142" s="73">
        <v>97</v>
      </c>
      <c r="U142" s="103" t="s">
        <v>1356</v>
      </c>
      <c r="V142" s="73">
        <v>7723300</v>
      </c>
      <c r="W142" s="73">
        <v>232</v>
      </c>
      <c r="X142" s="73">
        <v>29</v>
      </c>
      <c r="Y142" s="73">
        <v>203</v>
      </c>
      <c r="AA142" s="71" t="s">
        <v>1430</v>
      </c>
      <c r="AB142" s="128">
        <v>9529101</v>
      </c>
      <c r="AC142" s="128">
        <v>246</v>
      </c>
      <c r="AD142" s="128">
        <v>210</v>
      </c>
      <c r="AE142" s="128">
        <v>36</v>
      </c>
    </row>
    <row r="143" spans="1:31" ht="15.75" thickBot="1">
      <c r="A143" s="48" t="s">
        <v>295</v>
      </c>
      <c r="B143" s="100" t="s">
        <v>295</v>
      </c>
      <c r="C143" s="124">
        <v>160</v>
      </c>
      <c r="D143" s="35"/>
      <c r="E143" s="122" t="s">
        <v>295</v>
      </c>
      <c r="F143" s="122">
        <v>165</v>
      </c>
      <c r="G143" s="113"/>
      <c r="O143" s="73">
        <v>8593700</v>
      </c>
      <c r="P143" s="71" t="s">
        <v>1400</v>
      </c>
      <c r="Q143" s="73">
        <v>220</v>
      </c>
      <c r="R143" s="73">
        <v>96</v>
      </c>
      <c r="S143" s="73">
        <v>124</v>
      </c>
      <c r="U143" s="103" t="s">
        <v>1238</v>
      </c>
      <c r="V143" s="73">
        <v>4761001</v>
      </c>
      <c r="W143" s="73">
        <v>230</v>
      </c>
      <c r="X143" s="73">
        <v>131</v>
      </c>
      <c r="Y143" s="73">
        <v>99</v>
      </c>
      <c r="AA143" s="71" t="s">
        <v>1413</v>
      </c>
      <c r="AB143" s="128">
        <v>9001906</v>
      </c>
      <c r="AC143" s="128">
        <v>242</v>
      </c>
      <c r="AD143" s="128">
        <v>216</v>
      </c>
      <c r="AE143" s="128">
        <v>26</v>
      </c>
    </row>
    <row r="144" spans="1:31" ht="15.75" thickBot="1">
      <c r="A144" s="48" t="s">
        <v>588</v>
      </c>
      <c r="B144" s="99" t="s">
        <v>588</v>
      </c>
      <c r="C144" s="124">
        <v>46</v>
      </c>
      <c r="D144" s="35"/>
      <c r="E144" s="122" t="s">
        <v>588</v>
      </c>
      <c r="F144" s="122">
        <v>47</v>
      </c>
      <c r="G144" s="112"/>
      <c r="O144" s="73">
        <v>7723300</v>
      </c>
      <c r="P144" s="71" t="s">
        <v>1356</v>
      </c>
      <c r="Q144" s="73">
        <v>214</v>
      </c>
      <c r="R144" s="73">
        <v>26</v>
      </c>
      <c r="S144" s="73">
        <v>188</v>
      </c>
      <c r="U144" s="103" t="s">
        <v>1400</v>
      </c>
      <c r="V144" s="73">
        <v>8593700</v>
      </c>
      <c r="W144" s="73">
        <v>230</v>
      </c>
      <c r="X144" s="73">
        <v>104</v>
      </c>
      <c r="Y144" s="73">
        <v>126</v>
      </c>
      <c r="AA144" s="71" t="s">
        <v>1356</v>
      </c>
      <c r="AB144" s="128">
        <v>7723300</v>
      </c>
      <c r="AC144" s="128">
        <v>237</v>
      </c>
      <c r="AD144" s="128">
        <v>31</v>
      </c>
      <c r="AE144" s="128">
        <v>206</v>
      </c>
    </row>
    <row r="145" spans="1:31" ht="15.75" customHeight="1" thickBot="1">
      <c r="A145" s="48" t="s">
        <v>519</v>
      </c>
      <c r="B145" s="100" t="s">
        <v>519</v>
      </c>
      <c r="C145" s="124">
        <v>71</v>
      </c>
      <c r="D145" s="35"/>
      <c r="E145" s="122" t="s">
        <v>519</v>
      </c>
      <c r="F145" s="122">
        <v>74</v>
      </c>
      <c r="G145" s="113"/>
      <c r="O145" s="73">
        <v>1352900</v>
      </c>
      <c r="P145" s="71" t="s">
        <v>999</v>
      </c>
      <c r="Q145" s="73">
        <v>213</v>
      </c>
      <c r="R145" s="73">
        <v>164</v>
      </c>
      <c r="S145" s="73">
        <v>49</v>
      </c>
      <c r="U145" s="103" t="s">
        <v>978</v>
      </c>
      <c r="V145" s="73">
        <v>1091102</v>
      </c>
      <c r="W145" s="73">
        <v>220</v>
      </c>
      <c r="X145" s="73">
        <v>107</v>
      </c>
      <c r="Y145" s="73">
        <v>113</v>
      </c>
      <c r="AA145" s="71" t="s">
        <v>1400</v>
      </c>
      <c r="AB145" s="128">
        <v>8593700</v>
      </c>
      <c r="AC145" s="128">
        <v>234</v>
      </c>
      <c r="AD145" s="128">
        <v>106</v>
      </c>
      <c r="AE145" s="128">
        <v>128</v>
      </c>
    </row>
    <row r="146" spans="1:31" ht="15.75" thickBot="1">
      <c r="A146" s="48" t="s">
        <v>550</v>
      </c>
      <c r="B146" s="99" t="s">
        <v>550</v>
      </c>
      <c r="C146" s="124">
        <v>57</v>
      </c>
      <c r="D146" s="35"/>
      <c r="E146" s="122" t="s">
        <v>550</v>
      </c>
      <c r="F146" s="122">
        <v>61</v>
      </c>
      <c r="G146" s="112"/>
      <c r="O146" s="73">
        <v>1092900</v>
      </c>
      <c r="P146" s="71" t="s">
        <v>979</v>
      </c>
      <c r="Q146" s="73">
        <v>208</v>
      </c>
      <c r="R146" s="73">
        <v>73</v>
      </c>
      <c r="S146" s="73">
        <v>135</v>
      </c>
      <c r="U146" s="103" t="s">
        <v>999</v>
      </c>
      <c r="V146" s="73">
        <v>1352900</v>
      </c>
      <c r="W146" s="73">
        <v>220</v>
      </c>
      <c r="X146" s="73">
        <v>170</v>
      </c>
      <c r="Y146" s="73">
        <v>50</v>
      </c>
      <c r="AA146" s="71" t="s">
        <v>1238</v>
      </c>
      <c r="AB146" s="128">
        <v>4761001</v>
      </c>
      <c r="AC146" s="128">
        <v>233</v>
      </c>
      <c r="AD146" s="128">
        <v>133</v>
      </c>
      <c r="AE146" s="128">
        <v>100</v>
      </c>
    </row>
    <row r="147" spans="1:31" ht="15.75" thickBot="1">
      <c r="A147" s="48" t="s">
        <v>386</v>
      </c>
      <c r="B147" s="100" t="s">
        <v>386</v>
      </c>
      <c r="C147" s="124">
        <v>101</v>
      </c>
      <c r="D147" s="35"/>
      <c r="E147" s="122" t="s">
        <v>386</v>
      </c>
      <c r="F147" s="122">
        <v>104</v>
      </c>
      <c r="G147" s="113"/>
      <c r="O147" s="73">
        <v>4930204</v>
      </c>
      <c r="P147" s="71" t="s">
        <v>1281</v>
      </c>
      <c r="Q147" s="73">
        <v>206</v>
      </c>
      <c r="R147" s="73">
        <v>185</v>
      </c>
      <c r="S147" s="73">
        <v>21</v>
      </c>
      <c r="U147" s="103" t="s">
        <v>979</v>
      </c>
      <c r="V147" s="73">
        <v>1092900</v>
      </c>
      <c r="W147" s="73">
        <v>216</v>
      </c>
      <c r="X147" s="73">
        <v>74</v>
      </c>
      <c r="Y147" s="73">
        <v>142</v>
      </c>
      <c r="AA147" s="71" t="s">
        <v>999</v>
      </c>
      <c r="AB147" s="128">
        <v>1352900</v>
      </c>
      <c r="AC147" s="128">
        <v>225</v>
      </c>
      <c r="AD147" s="128">
        <v>173</v>
      </c>
      <c r="AE147" s="128">
        <v>52</v>
      </c>
    </row>
    <row r="148" spans="1:31" ht="15.75" thickBot="1">
      <c r="A148" s="48" t="s">
        <v>411</v>
      </c>
      <c r="B148" s="99" t="s">
        <v>411</v>
      </c>
      <c r="C148" s="124">
        <v>93</v>
      </c>
      <c r="D148" s="35"/>
      <c r="E148" s="122" t="s">
        <v>411</v>
      </c>
      <c r="F148" s="122">
        <v>103</v>
      </c>
      <c r="G148" s="112"/>
      <c r="O148" s="73">
        <v>1351100</v>
      </c>
      <c r="P148" s="71" t="s">
        <v>998</v>
      </c>
      <c r="Q148" s="73">
        <v>196</v>
      </c>
      <c r="R148" s="73">
        <v>58</v>
      </c>
      <c r="S148" s="73">
        <v>138</v>
      </c>
      <c r="U148" s="103" t="s">
        <v>1281</v>
      </c>
      <c r="V148" s="73">
        <v>4930204</v>
      </c>
      <c r="W148" s="73">
        <v>214</v>
      </c>
      <c r="X148" s="73">
        <v>192</v>
      </c>
      <c r="Y148" s="73">
        <v>22</v>
      </c>
      <c r="AA148" s="71" t="s">
        <v>1281</v>
      </c>
      <c r="AB148" s="128">
        <v>4930204</v>
      </c>
      <c r="AC148" s="128">
        <v>225</v>
      </c>
      <c r="AD148" s="128">
        <v>201</v>
      </c>
      <c r="AE148" s="128">
        <v>24</v>
      </c>
    </row>
    <row r="149" spans="1:31" ht="15.75" thickBot="1">
      <c r="A149" s="48" t="s">
        <v>843</v>
      </c>
      <c r="B149" s="100" t="s">
        <v>843</v>
      </c>
      <c r="C149" s="124">
        <v>11</v>
      </c>
      <c r="D149" s="35"/>
      <c r="E149" s="122" t="s">
        <v>843</v>
      </c>
      <c r="F149" s="122">
        <v>11</v>
      </c>
      <c r="G149" s="113"/>
      <c r="O149" s="73">
        <v>8712300</v>
      </c>
      <c r="P149" s="71" t="s">
        <v>1408</v>
      </c>
      <c r="Q149" s="73">
        <v>196</v>
      </c>
      <c r="R149" s="73">
        <v>46</v>
      </c>
      <c r="S149" s="73">
        <v>150</v>
      </c>
      <c r="U149" s="103" t="s">
        <v>1413</v>
      </c>
      <c r="V149" s="73">
        <v>9001906</v>
      </c>
      <c r="W149" s="73">
        <v>214</v>
      </c>
      <c r="X149" s="73">
        <v>190</v>
      </c>
      <c r="Y149" s="73">
        <v>24</v>
      </c>
      <c r="AA149" s="71" t="s">
        <v>979</v>
      </c>
      <c r="AB149" s="128">
        <v>1092900</v>
      </c>
      <c r="AC149" s="128">
        <v>220</v>
      </c>
      <c r="AD149" s="128">
        <v>76</v>
      </c>
      <c r="AE149" s="128">
        <v>144</v>
      </c>
    </row>
    <row r="150" spans="1:31" ht="24" thickBot="1">
      <c r="A150" s="48" t="s">
        <v>159</v>
      </c>
      <c r="B150" s="99" t="s">
        <v>159</v>
      </c>
      <c r="C150" s="124">
        <v>396</v>
      </c>
      <c r="D150" s="35"/>
      <c r="E150" s="122" t="s">
        <v>159</v>
      </c>
      <c r="F150" s="122">
        <v>418</v>
      </c>
      <c r="G150" s="112"/>
      <c r="O150" s="73">
        <v>4530704</v>
      </c>
      <c r="P150" s="71" t="s">
        <v>1160</v>
      </c>
      <c r="Q150" s="73">
        <v>195</v>
      </c>
      <c r="R150" s="73">
        <v>162</v>
      </c>
      <c r="S150" s="73">
        <v>33</v>
      </c>
      <c r="U150" s="103" t="s">
        <v>1160</v>
      </c>
      <c r="V150" s="73">
        <v>4530704</v>
      </c>
      <c r="W150" s="73">
        <v>213</v>
      </c>
      <c r="X150" s="73">
        <v>175</v>
      </c>
      <c r="Y150" s="73">
        <v>38</v>
      </c>
      <c r="AA150" s="71" t="s">
        <v>1160</v>
      </c>
      <c r="AB150" s="128">
        <v>4530704</v>
      </c>
      <c r="AC150" s="128">
        <v>219</v>
      </c>
      <c r="AD150" s="128">
        <v>181</v>
      </c>
      <c r="AE150" s="128">
        <v>38</v>
      </c>
    </row>
    <row r="151" spans="1:31" ht="24" thickBot="1">
      <c r="A151" s="48" t="s">
        <v>144</v>
      </c>
      <c r="B151" s="100" t="s">
        <v>144</v>
      </c>
      <c r="C151" s="124">
        <v>522</v>
      </c>
      <c r="D151" s="35"/>
      <c r="E151" s="122" t="s">
        <v>144</v>
      </c>
      <c r="F151" s="122">
        <v>555</v>
      </c>
      <c r="G151" s="113"/>
      <c r="O151" s="73">
        <v>4722902</v>
      </c>
      <c r="P151" s="71" t="s">
        <v>1208</v>
      </c>
      <c r="Q151" s="73">
        <v>195</v>
      </c>
      <c r="R151" s="73">
        <v>115</v>
      </c>
      <c r="S151" s="73">
        <v>80</v>
      </c>
      <c r="U151" s="103" t="s">
        <v>1408</v>
      </c>
      <c r="V151" s="73">
        <v>8712300</v>
      </c>
      <c r="W151" s="73">
        <v>210</v>
      </c>
      <c r="X151" s="73">
        <v>47</v>
      </c>
      <c r="Y151" s="73">
        <v>163</v>
      </c>
      <c r="AA151" s="71" t="s">
        <v>1315</v>
      </c>
      <c r="AB151" s="128">
        <v>5912099</v>
      </c>
      <c r="AC151" s="128">
        <v>217</v>
      </c>
      <c r="AD151" s="128">
        <v>172</v>
      </c>
      <c r="AE151" s="128">
        <v>45</v>
      </c>
    </row>
    <row r="152" spans="1:31" ht="24" thickBot="1">
      <c r="A152" s="48" t="s">
        <v>113</v>
      </c>
      <c r="B152" s="99" t="s">
        <v>113</v>
      </c>
      <c r="C152" s="124">
        <v>757</v>
      </c>
      <c r="D152" s="35"/>
      <c r="E152" s="122" t="s">
        <v>113</v>
      </c>
      <c r="F152" s="122">
        <v>789</v>
      </c>
      <c r="G152" s="112"/>
      <c r="O152" s="73">
        <v>1013901</v>
      </c>
      <c r="P152" s="71" t="s">
        <v>962</v>
      </c>
      <c r="Q152" s="73">
        <v>191</v>
      </c>
      <c r="R152" s="73">
        <v>112</v>
      </c>
      <c r="S152" s="73">
        <v>79</v>
      </c>
      <c r="U152" s="103" t="s">
        <v>998</v>
      </c>
      <c r="V152" s="73">
        <v>1351100</v>
      </c>
      <c r="W152" s="73">
        <v>208</v>
      </c>
      <c r="X152" s="73">
        <v>61</v>
      </c>
      <c r="Y152" s="73">
        <v>147</v>
      </c>
      <c r="AA152" s="71" t="s">
        <v>1321</v>
      </c>
      <c r="AB152" s="128">
        <v>6190699</v>
      </c>
      <c r="AC152" s="128">
        <v>217</v>
      </c>
      <c r="AD152" s="128">
        <v>201</v>
      </c>
      <c r="AE152" s="128">
        <v>16</v>
      </c>
    </row>
    <row r="153" spans="1:31" ht="24" thickBot="1">
      <c r="A153" s="48" t="s">
        <v>469</v>
      </c>
      <c r="B153" s="100" t="s">
        <v>469</v>
      </c>
      <c r="C153" s="124">
        <v>77</v>
      </c>
      <c r="D153" s="35"/>
      <c r="E153" s="122" t="s">
        <v>469</v>
      </c>
      <c r="F153" s="122">
        <v>83</v>
      </c>
      <c r="G153" s="113"/>
      <c r="O153" s="73">
        <v>6190699</v>
      </c>
      <c r="P153" s="71" t="s">
        <v>1321</v>
      </c>
      <c r="Q153" s="73">
        <v>191</v>
      </c>
      <c r="R153" s="73">
        <v>176</v>
      </c>
      <c r="S153" s="73">
        <v>15</v>
      </c>
      <c r="U153" s="103" t="s">
        <v>962</v>
      </c>
      <c r="V153" s="73">
        <v>1013901</v>
      </c>
      <c r="W153" s="73">
        <v>206</v>
      </c>
      <c r="X153" s="73">
        <v>125</v>
      </c>
      <c r="Y153" s="73">
        <v>81</v>
      </c>
      <c r="AA153" s="71" t="s">
        <v>1408</v>
      </c>
      <c r="AB153" s="128">
        <v>8712300</v>
      </c>
      <c r="AC153" s="128">
        <v>217</v>
      </c>
      <c r="AD153" s="128">
        <v>48</v>
      </c>
      <c r="AE153" s="128">
        <v>169</v>
      </c>
    </row>
    <row r="154" spans="1:31" ht="16.5" customHeight="1" thickBot="1">
      <c r="A154" s="48" t="s">
        <v>418</v>
      </c>
      <c r="B154" s="99" t="s">
        <v>418</v>
      </c>
      <c r="C154" s="124">
        <v>89</v>
      </c>
      <c r="D154" s="35"/>
      <c r="E154" s="122" t="s">
        <v>418</v>
      </c>
      <c r="F154" s="122">
        <v>96</v>
      </c>
      <c r="G154" s="112"/>
      <c r="O154" s="73">
        <v>9001906</v>
      </c>
      <c r="P154" s="71" t="s">
        <v>1413</v>
      </c>
      <c r="Q154" s="73">
        <v>191</v>
      </c>
      <c r="R154" s="73">
        <v>168</v>
      </c>
      <c r="S154" s="73">
        <v>23</v>
      </c>
      <c r="U154" s="103" t="s">
        <v>1315</v>
      </c>
      <c r="V154" s="73">
        <v>5912099</v>
      </c>
      <c r="W154" s="73">
        <v>206</v>
      </c>
      <c r="X154" s="73">
        <v>165</v>
      </c>
      <c r="Y154" s="73">
        <v>41</v>
      </c>
      <c r="AA154" s="71" t="s">
        <v>962</v>
      </c>
      <c r="AB154" s="128">
        <v>1013901</v>
      </c>
      <c r="AC154" s="128">
        <v>214</v>
      </c>
      <c r="AD154" s="128">
        <v>130</v>
      </c>
      <c r="AE154" s="128">
        <v>84</v>
      </c>
    </row>
    <row r="155" spans="1:31" ht="17.25" customHeight="1" thickBot="1">
      <c r="A155" s="48" t="s">
        <v>184</v>
      </c>
      <c r="B155" s="100" t="s">
        <v>184</v>
      </c>
      <c r="C155" s="124">
        <v>321</v>
      </c>
      <c r="D155" s="35"/>
      <c r="E155" s="122" t="s">
        <v>184</v>
      </c>
      <c r="F155" s="122">
        <v>332</v>
      </c>
      <c r="G155" s="113"/>
      <c r="O155" s="73">
        <v>5912099</v>
      </c>
      <c r="P155" s="71" t="s">
        <v>1315</v>
      </c>
      <c r="Q155" s="73">
        <v>190</v>
      </c>
      <c r="R155" s="73">
        <v>151</v>
      </c>
      <c r="S155" s="73">
        <v>39</v>
      </c>
      <c r="U155" s="103" t="s">
        <v>1208</v>
      </c>
      <c r="V155" s="73">
        <v>4722902</v>
      </c>
      <c r="W155" s="73">
        <v>205</v>
      </c>
      <c r="X155" s="73">
        <v>124</v>
      </c>
      <c r="Y155" s="73">
        <v>81</v>
      </c>
      <c r="AA155" s="71" t="s">
        <v>998</v>
      </c>
      <c r="AB155" s="128">
        <v>1351100</v>
      </c>
      <c r="AC155" s="128">
        <v>214</v>
      </c>
      <c r="AD155" s="128">
        <v>63</v>
      </c>
      <c r="AE155" s="128">
        <v>151</v>
      </c>
    </row>
    <row r="156" spans="1:31" ht="15.75" customHeight="1" thickBot="1">
      <c r="A156" s="48" t="s">
        <v>853</v>
      </c>
      <c r="B156" s="99" t="s">
        <v>853</v>
      </c>
      <c r="C156" s="124">
        <v>12</v>
      </c>
      <c r="D156" s="35"/>
      <c r="E156" s="122" t="s">
        <v>853</v>
      </c>
      <c r="F156" s="122">
        <v>12</v>
      </c>
      <c r="G156" s="112"/>
      <c r="O156" s="73">
        <v>8122200</v>
      </c>
      <c r="P156" s="71" t="s">
        <v>1377</v>
      </c>
      <c r="Q156" s="73">
        <v>190</v>
      </c>
      <c r="R156" s="73">
        <v>156</v>
      </c>
      <c r="S156" s="73">
        <v>34</v>
      </c>
      <c r="U156" s="103" t="s">
        <v>1321</v>
      </c>
      <c r="V156" s="73">
        <v>6190699</v>
      </c>
      <c r="W156" s="73">
        <v>205</v>
      </c>
      <c r="X156" s="73">
        <v>189</v>
      </c>
      <c r="Y156" s="73">
        <v>16</v>
      </c>
      <c r="AA156" s="71" t="s">
        <v>1208</v>
      </c>
      <c r="AB156" s="128">
        <v>4722902</v>
      </c>
      <c r="AC156" s="128">
        <v>209</v>
      </c>
      <c r="AD156" s="128">
        <v>127</v>
      </c>
      <c r="AE156" s="128">
        <v>82</v>
      </c>
    </row>
    <row r="157" spans="1:31" ht="15.75" thickBot="1">
      <c r="A157" s="48" t="s">
        <v>348</v>
      </c>
      <c r="B157" s="100" t="s">
        <v>348</v>
      </c>
      <c r="C157" s="124">
        <v>127</v>
      </c>
      <c r="D157" s="35"/>
      <c r="E157" s="122" t="s">
        <v>348</v>
      </c>
      <c r="F157" s="122">
        <v>132</v>
      </c>
      <c r="G157" s="113"/>
      <c r="O157" s="73">
        <v>3321000</v>
      </c>
      <c r="P157" s="71" t="s">
        <v>1110</v>
      </c>
      <c r="Q157" s="73">
        <v>189</v>
      </c>
      <c r="R157" s="73">
        <v>165</v>
      </c>
      <c r="S157" s="73">
        <v>24</v>
      </c>
      <c r="U157" s="103" t="s">
        <v>1110</v>
      </c>
      <c r="V157" s="73">
        <v>3321000</v>
      </c>
      <c r="W157" s="73">
        <v>203</v>
      </c>
      <c r="X157" s="73">
        <v>178</v>
      </c>
      <c r="Y157" s="73">
        <v>25</v>
      </c>
      <c r="AA157" s="71" t="s">
        <v>1110</v>
      </c>
      <c r="AB157" s="128">
        <v>3321000</v>
      </c>
      <c r="AC157" s="128">
        <v>208</v>
      </c>
      <c r="AD157" s="128">
        <v>183</v>
      </c>
      <c r="AE157" s="128">
        <v>25</v>
      </c>
    </row>
    <row r="158" spans="1:31" ht="24" thickBot="1">
      <c r="A158" s="48" t="s">
        <v>351</v>
      </c>
      <c r="B158" s="99" t="s">
        <v>351</v>
      </c>
      <c r="C158" s="124">
        <v>115</v>
      </c>
      <c r="D158" s="35"/>
      <c r="E158" s="122" t="s">
        <v>351</v>
      </c>
      <c r="F158" s="122">
        <v>120</v>
      </c>
      <c r="G158" s="112"/>
      <c r="O158" s="73">
        <v>1413403</v>
      </c>
      <c r="P158" s="71" t="s">
        <v>1008</v>
      </c>
      <c r="Q158" s="73">
        <v>184</v>
      </c>
      <c r="R158" s="73">
        <v>72</v>
      </c>
      <c r="S158" s="73">
        <v>112</v>
      </c>
      <c r="U158" s="103" t="s">
        <v>1377</v>
      </c>
      <c r="V158" s="73">
        <v>8122200</v>
      </c>
      <c r="W158" s="73">
        <v>194</v>
      </c>
      <c r="X158" s="73">
        <v>159</v>
      </c>
      <c r="Y158" s="73">
        <v>35</v>
      </c>
      <c r="AA158" s="71" t="s">
        <v>1436</v>
      </c>
      <c r="AB158" s="128">
        <v>9529199</v>
      </c>
      <c r="AC158" s="128">
        <v>198</v>
      </c>
      <c r="AD158" s="128">
        <v>116</v>
      </c>
      <c r="AE158" s="128">
        <v>82</v>
      </c>
    </row>
    <row r="159" spans="1:31" ht="15.75" customHeight="1" thickBot="1">
      <c r="A159" s="48" t="s">
        <v>432</v>
      </c>
      <c r="B159" s="100" t="s">
        <v>432</v>
      </c>
      <c r="C159" s="124">
        <v>90</v>
      </c>
      <c r="D159" s="35"/>
      <c r="E159" s="122" t="s">
        <v>432</v>
      </c>
      <c r="F159" s="122">
        <v>97</v>
      </c>
      <c r="G159" s="113"/>
      <c r="O159" s="73">
        <v>9529199</v>
      </c>
      <c r="P159" s="71" t="s">
        <v>1436</v>
      </c>
      <c r="Q159" s="73">
        <v>180</v>
      </c>
      <c r="R159" s="73">
        <v>107</v>
      </c>
      <c r="S159" s="73">
        <v>73</v>
      </c>
      <c r="U159" s="103" t="s">
        <v>1008</v>
      </c>
      <c r="V159" s="73">
        <v>1413403</v>
      </c>
      <c r="W159" s="73">
        <v>193</v>
      </c>
      <c r="X159" s="73">
        <v>73</v>
      </c>
      <c r="Y159" s="73">
        <v>120</v>
      </c>
      <c r="AA159" s="71" t="s">
        <v>1008</v>
      </c>
      <c r="AB159" s="128">
        <v>1413403</v>
      </c>
      <c r="AC159" s="128">
        <v>196</v>
      </c>
      <c r="AD159" s="128">
        <v>73</v>
      </c>
      <c r="AE159" s="128">
        <v>123</v>
      </c>
    </row>
    <row r="160" spans="1:31" ht="15.75" customHeight="1" thickBot="1">
      <c r="A160" s="48" t="s">
        <v>206</v>
      </c>
      <c r="B160" s="99" t="s">
        <v>206</v>
      </c>
      <c r="C160" s="124">
        <v>259</v>
      </c>
      <c r="D160" s="35"/>
      <c r="E160" s="122" t="s">
        <v>206</v>
      </c>
      <c r="F160" s="122">
        <v>270</v>
      </c>
      <c r="G160" s="112"/>
      <c r="O160" s="73">
        <v>4774100</v>
      </c>
      <c r="P160" s="71" t="s">
        <v>1252</v>
      </c>
      <c r="Q160" s="73">
        <v>179</v>
      </c>
      <c r="R160" s="73">
        <v>94</v>
      </c>
      <c r="S160" s="73">
        <v>85</v>
      </c>
      <c r="U160" s="103" t="s">
        <v>1436</v>
      </c>
      <c r="V160" s="73">
        <v>9529199</v>
      </c>
      <c r="W160" s="73">
        <v>190</v>
      </c>
      <c r="X160" s="73">
        <v>113</v>
      </c>
      <c r="Y160" s="73">
        <v>77</v>
      </c>
      <c r="AA160" s="71" t="s">
        <v>1377</v>
      </c>
      <c r="AB160" s="128">
        <v>8122200</v>
      </c>
      <c r="AC160" s="128">
        <v>195</v>
      </c>
      <c r="AD160" s="128">
        <v>159</v>
      </c>
      <c r="AE160" s="128">
        <v>36</v>
      </c>
    </row>
    <row r="161" spans="1:31" ht="15.75" thickBot="1">
      <c r="A161" s="48" t="s">
        <v>164</v>
      </c>
      <c r="B161" s="100" t="s">
        <v>164</v>
      </c>
      <c r="C161" s="124">
        <v>376</v>
      </c>
      <c r="D161" s="35"/>
      <c r="E161" s="122" t="s">
        <v>164</v>
      </c>
      <c r="F161" s="122">
        <v>400</v>
      </c>
      <c r="G161" s="113"/>
      <c r="O161" s="73">
        <v>1052000</v>
      </c>
      <c r="P161" s="71" t="s">
        <v>967</v>
      </c>
      <c r="Q161" s="73">
        <v>178</v>
      </c>
      <c r="R161" s="73">
        <v>116</v>
      </c>
      <c r="S161" s="73">
        <v>62</v>
      </c>
      <c r="U161" s="103" t="s">
        <v>967</v>
      </c>
      <c r="V161" s="73">
        <v>1052000</v>
      </c>
      <c r="W161" s="73">
        <v>189</v>
      </c>
      <c r="X161" s="73">
        <v>125</v>
      </c>
      <c r="Y161" s="73">
        <v>64</v>
      </c>
      <c r="AA161" s="71" t="s">
        <v>967</v>
      </c>
      <c r="AB161" s="128">
        <v>1052000</v>
      </c>
      <c r="AC161" s="128">
        <v>193</v>
      </c>
      <c r="AD161" s="128">
        <v>126</v>
      </c>
      <c r="AE161" s="128">
        <v>67</v>
      </c>
    </row>
    <row r="162" spans="1:31" ht="15" customHeight="1" thickBot="1">
      <c r="A162" s="48" t="s">
        <v>166</v>
      </c>
      <c r="B162" s="99" t="s">
        <v>166</v>
      </c>
      <c r="C162" s="124">
        <v>365</v>
      </c>
      <c r="D162" s="35"/>
      <c r="E162" s="122" t="s">
        <v>166</v>
      </c>
      <c r="F162" s="122">
        <v>382</v>
      </c>
      <c r="G162" s="112"/>
      <c r="O162" s="73">
        <v>7729201</v>
      </c>
      <c r="P162" s="71" t="s">
        <v>1357</v>
      </c>
      <c r="Q162" s="73">
        <v>177</v>
      </c>
      <c r="R162" s="73">
        <v>138</v>
      </c>
      <c r="S162" s="73">
        <v>39</v>
      </c>
      <c r="U162" s="103" t="s">
        <v>1011</v>
      </c>
      <c r="V162" s="73">
        <v>1422300</v>
      </c>
      <c r="W162" s="73">
        <v>185</v>
      </c>
      <c r="X162" s="73">
        <v>31</v>
      </c>
      <c r="Y162" s="73">
        <v>154</v>
      </c>
      <c r="AA162" s="71" t="s">
        <v>1309</v>
      </c>
      <c r="AB162" s="128">
        <v>5813100</v>
      </c>
      <c r="AC162" s="128">
        <v>189</v>
      </c>
      <c r="AD162" s="128">
        <v>129</v>
      </c>
      <c r="AE162" s="128">
        <v>60</v>
      </c>
    </row>
    <row r="163" spans="1:31" ht="15.75" thickBot="1">
      <c r="A163" s="48" t="s">
        <v>178</v>
      </c>
      <c r="B163" s="100" t="s">
        <v>178</v>
      </c>
      <c r="C163" s="124">
        <v>329</v>
      </c>
      <c r="D163" s="35"/>
      <c r="E163" s="122" t="s">
        <v>178</v>
      </c>
      <c r="F163" s="122">
        <v>348</v>
      </c>
      <c r="G163" s="113"/>
      <c r="O163" s="73">
        <v>2599399</v>
      </c>
      <c r="P163" s="71" t="s">
        <v>1068</v>
      </c>
      <c r="Q163" s="73">
        <v>176</v>
      </c>
      <c r="R163" s="73">
        <v>143</v>
      </c>
      <c r="S163" s="73">
        <v>33</v>
      </c>
      <c r="U163" s="103" t="s">
        <v>1231</v>
      </c>
      <c r="V163" s="73">
        <v>4755501</v>
      </c>
      <c r="W163" s="73">
        <v>185</v>
      </c>
      <c r="X163" s="73">
        <v>81</v>
      </c>
      <c r="Y163" s="73">
        <v>104</v>
      </c>
      <c r="AA163" s="71" t="s">
        <v>1252</v>
      </c>
      <c r="AB163" s="128">
        <v>4774100</v>
      </c>
      <c r="AC163" s="128">
        <v>188</v>
      </c>
      <c r="AD163" s="128">
        <v>101</v>
      </c>
      <c r="AE163" s="128">
        <v>87</v>
      </c>
    </row>
    <row r="164" spans="1:31" ht="24" thickBot="1">
      <c r="A164" s="48" t="s">
        <v>444</v>
      </c>
      <c r="B164" s="99" t="s">
        <v>444</v>
      </c>
      <c r="C164" s="124">
        <v>76</v>
      </c>
      <c r="D164" s="35"/>
      <c r="E164" s="122" t="s">
        <v>444</v>
      </c>
      <c r="F164" s="122">
        <v>78</v>
      </c>
      <c r="G164" s="112"/>
      <c r="O164" s="73">
        <v>5813100</v>
      </c>
      <c r="P164" s="71" t="s">
        <v>1309</v>
      </c>
      <c r="Q164" s="73">
        <v>176</v>
      </c>
      <c r="R164" s="73">
        <v>120</v>
      </c>
      <c r="S164" s="73">
        <v>56</v>
      </c>
      <c r="U164" s="103" t="s">
        <v>1252</v>
      </c>
      <c r="V164" s="73">
        <v>4774100</v>
      </c>
      <c r="W164" s="73">
        <v>185</v>
      </c>
      <c r="X164" s="73">
        <v>98</v>
      </c>
      <c r="Y164" s="73">
        <v>87</v>
      </c>
      <c r="AA164" s="71" t="s">
        <v>1011</v>
      </c>
      <c r="AB164" s="128">
        <v>1422300</v>
      </c>
      <c r="AC164" s="128">
        <v>187</v>
      </c>
      <c r="AD164" s="128">
        <v>31</v>
      </c>
      <c r="AE164" s="128">
        <v>156</v>
      </c>
    </row>
    <row r="165" spans="1:31" ht="15.75" thickBot="1">
      <c r="A165" s="48" t="s">
        <v>490</v>
      </c>
      <c r="B165" s="100" t="s">
        <v>490</v>
      </c>
      <c r="C165" s="124">
        <v>69</v>
      </c>
      <c r="D165" s="35"/>
      <c r="E165" s="122" t="s">
        <v>490</v>
      </c>
      <c r="F165" s="122">
        <v>71</v>
      </c>
      <c r="G165" s="113"/>
      <c r="O165" s="73">
        <v>4755501</v>
      </c>
      <c r="P165" s="71" t="s">
        <v>1231</v>
      </c>
      <c r="Q165" s="73">
        <v>175</v>
      </c>
      <c r="R165" s="73">
        <v>78</v>
      </c>
      <c r="S165" s="73">
        <v>97</v>
      </c>
      <c r="U165" s="103" t="s">
        <v>1309</v>
      </c>
      <c r="V165" s="73">
        <v>5813100</v>
      </c>
      <c r="W165" s="73">
        <v>185</v>
      </c>
      <c r="X165" s="73">
        <v>127</v>
      </c>
      <c r="Y165" s="73">
        <v>58</v>
      </c>
      <c r="AA165" s="71" t="s">
        <v>1357</v>
      </c>
      <c r="AB165" s="128">
        <v>7729201</v>
      </c>
      <c r="AC165" s="128">
        <v>187</v>
      </c>
      <c r="AD165" s="128">
        <v>145</v>
      </c>
      <c r="AE165" s="128">
        <v>42</v>
      </c>
    </row>
    <row r="166" spans="1:31" ht="24" thickBot="1">
      <c r="A166" s="48" t="s">
        <v>718</v>
      </c>
      <c r="B166" s="99" t="s">
        <v>718</v>
      </c>
      <c r="C166" s="124">
        <v>26</v>
      </c>
      <c r="D166" s="35"/>
      <c r="E166" s="122" t="s">
        <v>718</v>
      </c>
      <c r="F166" s="122">
        <v>27</v>
      </c>
      <c r="G166" s="112"/>
      <c r="O166" s="73">
        <v>1422300</v>
      </c>
      <c r="P166" s="71" t="s">
        <v>1011</v>
      </c>
      <c r="Q166" s="73">
        <v>171</v>
      </c>
      <c r="R166" s="73">
        <v>29</v>
      </c>
      <c r="S166" s="73">
        <v>142</v>
      </c>
      <c r="U166" s="103" t="s">
        <v>1357</v>
      </c>
      <c r="V166" s="73">
        <v>7729201</v>
      </c>
      <c r="W166" s="73">
        <v>184</v>
      </c>
      <c r="X166" s="73">
        <v>143</v>
      </c>
      <c r="Y166" s="73">
        <v>41</v>
      </c>
      <c r="AA166" s="71" t="s">
        <v>1068</v>
      </c>
      <c r="AB166" s="128">
        <v>2599399</v>
      </c>
      <c r="AC166" s="128">
        <v>185</v>
      </c>
      <c r="AD166" s="128">
        <v>152</v>
      </c>
      <c r="AE166" s="128">
        <v>33</v>
      </c>
    </row>
    <row r="167" spans="1:31" ht="16.5" customHeight="1" thickBot="1">
      <c r="A167" s="48" t="s">
        <v>703</v>
      </c>
      <c r="B167" s="100" t="s">
        <v>703</v>
      </c>
      <c r="C167" s="124">
        <v>27</v>
      </c>
      <c r="D167" s="35"/>
      <c r="E167" s="122" t="s">
        <v>703</v>
      </c>
      <c r="F167" s="122">
        <v>27</v>
      </c>
      <c r="G167" s="113"/>
      <c r="O167" s="73">
        <v>4744004</v>
      </c>
      <c r="P167" s="71" t="s">
        <v>1221</v>
      </c>
      <c r="Q167" s="73">
        <v>160</v>
      </c>
      <c r="R167" s="73">
        <v>123</v>
      </c>
      <c r="S167" s="73">
        <v>37</v>
      </c>
      <c r="U167" s="103" t="s">
        <v>1068</v>
      </c>
      <c r="V167" s="73">
        <v>2599399</v>
      </c>
      <c r="W167" s="73">
        <v>181</v>
      </c>
      <c r="X167" s="73">
        <v>148</v>
      </c>
      <c r="Y167" s="73">
        <v>33</v>
      </c>
      <c r="AA167" s="71" t="s">
        <v>1231</v>
      </c>
      <c r="AB167" s="128">
        <v>4755501</v>
      </c>
      <c r="AC167" s="128">
        <v>185</v>
      </c>
      <c r="AD167" s="128">
        <v>82</v>
      </c>
      <c r="AE167" s="128">
        <v>103</v>
      </c>
    </row>
    <row r="168" spans="1:31" ht="15.75" thickBot="1">
      <c r="A168" s="48" t="s">
        <v>896</v>
      </c>
      <c r="B168" s="99" t="s">
        <v>896</v>
      </c>
      <c r="C168" s="124">
        <v>6</v>
      </c>
      <c r="D168" s="35"/>
      <c r="E168" s="122" t="s">
        <v>896</v>
      </c>
      <c r="F168" s="122">
        <v>6</v>
      </c>
      <c r="G168" s="112"/>
      <c r="O168" s="73">
        <v>1095300</v>
      </c>
      <c r="P168" s="71" t="s">
        <v>983</v>
      </c>
      <c r="Q168" s="73">
        <v>159</v>
      </c>
      <c r="R168" s="73">
        <v>74</v>
      </c>
      <c r="S168" s="73">
        <v>85</v>
      </c>
      <c r="U168" s="103" t="s">
        <v>1221</v>
      </c>
      <c r="V168" s="73">
        <v>4744004</v>
      </c>
      <c r="W168" s="73">
        <v>175</v>
      </c>
      <c r="X168" s="73">
        <v>136</v>
      </c>
      <c r="Y168" s="73">
        <v>39</v>
      </c>
      <c r="AA168" s="71" t="s">
        <v>1221</v>
      </c>
      <c r="AB168" s="128">
        <v>4744004</v>
      </c>
      <c r="AC168" s="128">
        <v>182</v>
      </c>
      <c r="AD168" s="128">
        <v>142</v>
      </c>
      <c r="AE168" s="128">
        <v>40</v>
      </c>
    </row>
    <row r="169" spans="1:31" ht="24" thickBot="1">
      <c r="A169" s="48" t="s">
        <v>854</v>
      </c>
      <c r="B169" s="100" t="s">
        <v>854</v>
      </c>
      <c r="C169" s="124">
        <v>11</v>
      </c>
      <c r="D169" s="35"/>
      <c r="E169" s="122" t="s">
        <v>854</v>
      </c>
      <c r="F169" s="122">
        <v>13</v>
      </c>
      <c r="G169" s="113"/>
      <c r="O169" s="73">
        <v>4754702</v>
      </c>
      <c r="P169" s="71" t="s">
        <v>1229</v>
      </c>
      <c r="Q169" s="73">
        <v>158</v>
      </c>
      <c r="R169" s="73">
        <v>89</v>
      </c>
      <c r="S169" s="73">
        <v>69</v>
      </c>
      <c r="U169" s="103" t="s">
        <v>1025</v>
      </c>
      <c r="V169" s="73">
        <v>1629302</v>
      </c>
      <c r="W169" s="73">
        <v>166</v>
      </c>
      <c r="X169" s="73">
        <v>105</v>
      </c>
      <c r="Y169" s="73">
        <v>61</v>
      </c>
      <c r="AA169" s="71" t="s">
        <v>1025</v>
      </c>
      <c r="AB169" s="128">
        <v>1629302</v>
      </c>
      <c r="AC169" s="128">
        <v>172</v>
      </c>
      <c r="AD169" s="128">
        <v>110</v>
      </c>
      <c r="AE169" s="128">
        <v>62</v>
      </c>
    </row>
    <row r="170" spans="1:31" ht="15.75" customHeight="1" thickBot="1">
      <c r="A170" s="48" t="s">
        <v>211</v>
      </c>
      <c r="B170" s="99" t="s">
        <v>211</v>
      </c>
      <c r="C170" s="124">
        <v>267</v>
      </c>
      <c r="D170" s="35"/>
      <c r="E170" s="122" t="s">
        <v>211</v>
      </c>
      <c r="F170" s="122">
        <v>280</v>
      </c>
      <c r="G170" s="112"/>
      <c r="O170" s="73">
        <v>1629302</v>
      </c>
      <c r="P170" s="71" t="s">
        <v>1025</v>
      </c>
      <c r="Q170" s="73">
        <v>157</v>
      </c>
      <c r="R170" s="73">
        <v>103</v>
      </c>
      <c r="S170" s="73">
        <v>54</v>
      </c>
      <c r="U170" s="103" t="s">
        <v>1229</v>
      </c>
      <c r="V170" s="73">
        <v>4754702</v>
      </c>
      <c r="W170" s="73">
        <v>166</v>
      </c>
      <c r="X170" s="73">
        <v>96</v>
      </c>
      <c r="Y170" s="73">
        <v>70</v>
      </c>
      <c r="AA170" s="71" t="s">
        <v>983</v>
      </c>
      <c r="AB170" s="128">
        <v>1095300</v>
      </c>
      <c r="AC170" s="128">
        <v>171</v>
      </c>
      <c r="AD170" s="128">
        <v>77</v>
      </c>
      <c r="AE170" s="128">
        <v>94</v>
      </c>
    </row>
    <row r="171" spans="1:31" ht="15.75" thickBot="1">
      <c r="A171" s="48" t="s">
        <v>89</v>
      </c>
      <c r="B171" s="100" t="s">
        <v>89</v>
      </c>
      <c r="C171" s="125">
        <v>1156</v>
      </c>
      <c r="D171" s="118"/>
      <c r="E171" s="122" t="s">
        <v>89</v>
      </c>
      <c r="F171" s="123">
        <v>1206</v>
      </c>
      <c r="G171" s="114"/>
      <c r="O171" s="73">
        <v>4782202</v>
      </c>
      <c r="P171" s="71" t="s">
        <v>1255</v>
      </c>
      <c r="Q171" s="73">
        <v>151</v>
      </c>
      <c r="R171" s="73">
        <v>67</v>
      </c>
      <c r="S171" s="73">
        <v>84</v>
      </c>
      <c r="U171" s="103" t="s">
        <v>983</v>
      </c>
      <c r="V171" s="73">
        <v>1095300</v>
      </c>
      <c r="W171" s="73">
        <v>165</v>
      </c>
      <c r="X171" s="73">
        <v>76</v>
      </c>
      <c r="Y171" s="73">
        <v>89</v>
      </c>
      <c r="AA171" s="71" t="s">
        <v>1229</v>
      </c>
      <c r="AB171" s="128">
        <v>4754702</v>
      </c>
      <c r="AC171" s="128">
        <v>170</v>
      </c>
      <c r="AD171" s="128">
        <v>98</v>
      </c>
      <c r="AE171" s="128">
        <v>72</v>
      </c>
    </row>
    <row r="172" spans="1:31" ht="15.75" thickBot="1">
      <c r="A172" s="48" t="s">
        <v>347</v>
      </c>
      <c r="B172" s="99" t="s">
        <v>347</v>
      </c>
      <c r="C172" s="124">
        <v>123</v>
      </c>
      <c r="D172" s="35"/>
      <c r="E172" s="122" t="s">
        <v>347</v>
      </c>
      <c r="F172" s="122">
        <v>129</v>
      </c>
      <c r="G172" s="112"/>
      <c r="O172" s="73">
        <v>4783102</v>
      </c>
      <c r="P172" s="71" t="s">
        <v>1257</v>
      </c>
      <c r="Q172" s="73">
        <v>150</v>
      </c>
      <c r="R172" s="73">
        <v>106</v>
      </c>
      <c r="S172" s="73">
        <v>44</v>
      </c>
      <c r="U172" s="103" t="s">
        <v>1257</v>
      </c>
      <c r="V172" s="73">
        <v>4783102</v>
      </c>
      <c r="W172" s="73">
        <v>158</v>
      </c>
      <c r="X172" s="73">
        <v>111</v>
      </c>
      <c r="Y172" s="73">
        <v>47</v>
      </c>
      <c r="AA172" s="71" t="s">
        <v>1257</v>
      </c>
      <c r="AB172" s="128">
        <v>4783102</v>
      </c>
      <c r="AC172" s="128">
        <v>165</v>
      </c>
      <c r="AD172" s="128">
        <v>118</v>
      </c>
      <c r="AE172" s="128">
        <v>47</v>
      </c>
    </row>
    <row r="173" spans="1:31" ht="16.5" customHeight="1" thickBot="1">
      <c r="A173" s="48" t="s">
        <v>804</v>
      </c>
      <c r="B173" s="100" t="s">
        <v>804</v>
      </c>
      <c r="C173" s="124">
        <v>16</v>
      </c>
      <c r="D173" s="35"/>
      <c r="E173" s="122" t="s">
        <v>804</v>
      </c>
      <c r="F173" s="122">
        <v>19</v>
      </c>
      <c r="G173" s="113"/>
      <c r="O173" s="73">
        <v>1411802</v>
      </c>
      <c r="P173" s="71" t="s">
        <v>1003</v>
      </c>
      <c r="Q173" s="73">
        <v>145</v>
      </c>
      <c r="R173" s="73">
        <v>22</v>
      </c>
      <c r="S173" s="73">
        <v>123</v>
      </c>
      <c r="U173" s="103" t="s">
        <v>1367</v>
      </c>
      <c r="V173" s="73">
        <v>7739099</v>
      </c>
      <c r="W173" s="73">
        <v>156</v>
      </c>
      <c r="X173" s="73">
        <v>116</v>
      </c>
      <c r="Y173" s="73">
        <v>40</v>
      </c>
      <c r="AA173" s="71" t="s">
        <v>1403</v>
      </c>
      <c r="AB173" s="128">
        <v>8599605</v>
      </c>
      <c r="AC173" s="128">
        <v>165</v>
      </c>
      <c r="AD173" s="128">
        <v>94</v>
      </c>
      <c r="AE173" s="128">
        <v>71</v>
      </c>
    </row>
    <row r="174" spans="1:31" ht="15.75" thickBot="1">
      <c r="A174" s="48" t="s">
        <v>427</v>
      </c>
      <c r="B174" s="99" t="s">
        <v>427</v>
      </c>
      <c r="C174" s="124">
        <v>79</v>
      </c>
      <c r="D174" s="35"/>
      <c r="E174" s="122" t="s">
        <v>427</v>
      </c>
      <c r="F174" s="122">
        <v>82</v>
      </c>
      <c r="G174" s="112"/>
      <c r="O174" s="73">
        <v>5811500</v>
      </c>
      <c r="P174" s="71" t="s">
        <v>1307</v>
      </c>
      <c r="Q174" s="73">
        <v>145</v>
      </c>
      <c r="R174" s="73">
        <v>77</v>
      </c>
      <c r="S174" s="73">
        <v>68</v>
      </c>
      <c r="U174" s="103" t="s">
        <v>1403</v>
      </c>
      <c r="V174" s="73">
        <v>8599605</v>
      </c>
      <c r="W174" s="73">
        <v>156</v>
      </c>
      <c r="X174" s="73">
        <v>87</v>
      </c>
      <c r="Y174" s="73">
        <v>69</v>
      </c>
      <c r="AA174" s="71" t="s">
        <v>1158</v>
      </c>
      <c r="AB174" s="128">
        <v>4520008</v>
      </c>
      <c r="AC174" s="128">
        <v>164</v>
      </c>
      <c r="AD174" s="128">
        <v>147</v>
      </c>
      <c r="AE174" s="128">
        <v>17</v>
      </c>
    </row>
    <row r="175" spans="1:31" ht="24" thickBot="1">
      <c r="A175" s="48" t="s">
        <v>797</v>
      </c>
      <c r="B175" s="100" t="s">
        <v>797</v>
      </c>
      <c r="C175" s="124">
        <v>16</v>
      </c>
      <c r="D175" s="35"/>
      <c r="E175" s="122" t="s">
        <v>797</v>
      </c>
      <c r="F175" s="122">
        <v>16</v>
      </c>
      <c r="G175" s="113"/>
      <c r="O175" s="73">
        <v>1091102</v>
      </c>
      <c r="P175" s="71" t="s">
        <v>978</v>
      </c>
      <c r="Q175" s="73">
        <v>143</v>
      </c>
      <c r="R175" s="73">
        <v>71</v>
      </c>
      <c r="S175" s="73">
        <v>72</v>
      </c>
      <c r="U175" s="103" t="s">
        <v>1158</v>
      </c>
      <c r="V175" s="73">
        <v>4520008</v>
      </c>
      <c r="W175" s="73">
        <v>153</v>
      </c>
      <c r="X175" s="73">
        <v>136</v>
      </c>
      <c r="Y175" s="73">
        <v>17</v>
      </c>
      <c r="AA175" s="71" t="s">
        <v>1367</v>
      </c>
      <c r="AB175" s="128">
        <v>7739099</v>
      </c>
      <c r="AC175" s="128">
        <v>162</v>
      </c>
      <c r="AD175" s="128">
        <v>123</v>
      </c>
      <c r="AE175" s="128">
        <v>39</v>
      </c>
    </row>
    <row r="176" spans="1:31" ht="15.75" thickBot="1">
      <c r="A176" s="48" t="s">
        <v>186</v>
      </c>
      <c r="B176" s="99" t="s">
        <v>186</v>
      </c>
      <c r="C176" s="124">
        <v>328</v>
      </c>
      <c r="D176" s="35"/>
      <c r="E176" s="122" t="s">
        <v>186</v>
      </c>
      <c r="F176" s="122">
        <v>349</v>
      </c>
      <c r="G176" s="112"/>
      <c r="O176" s="73">
        <v>4520008</v>
      </c>
      <c r="P176" s="71" t="s">
        <v>1158</v>
      </c>
      <c r="Q176" s="73">
        <v>143</v>
      </c>
      <c r="R176" s="73">
        <v>129</v>
      </c>
      <c r="S176" s="73">
        <v>14</v>
      </c>
      <c r="U176" s="103" t="s">
        <v>1255</v>
      </c>
      <c r="V176" s="73">
        <v>4782202</v>
      </c>
      <c r="W176" s="73">
        <v>153</v>
      </c>
      <c r="X176" s="73">
        <v>68</v>
      </c>
      <c r="Y176" s="73">
        <v>85</v>
      </c>
      <c r="AA176" s="71" t="s">
        <v>1255</v>
      </c>
      <c r="AB176" s="128">
        <v>4782202</v>
      </c>
      <c r="AC176" s="128">
        <v>156</v>
      </c>
      <c r="AD176" s="128">
        <v>68</v>
      </c>
      <c r="AE176" s="128">
        <v>88</v>
      </c>
    </row>
    <row r="177" spans="1:31" ht="20.25" customHeight="1" thickBot="1">
      <c r="A177" s="48" t="s">
        <v>887</v>
      </c>
      <c r="B177" s="100" t="s">
        <v>887</v>
      </c>
      <c r="C177" s="124">
        <v>7</v>
      </c>
      <c r="D177" s="35"/>
      <c r="E177" s="122" t="s">
        <v>887</v>
      </c>
      <c r="F177" s="122">
        <v>7</v>
      </c>
      <c r="G177" s="113"/>
      <c r="O177" s="73">
        <v>7739099</v>
      </c>
      <c r="P177" s="71" t="s">
        <v>1367</v>
      </c>
      <c r="Q177" s="73">
        <v>143</v>
      </c>
      <c r="R177" s="73">
        <v>104</v>
      </c>
      <c r="S177" s="73">
        <v>39</v>
      </c>
      <c r="U177" s="103" t="s">
        <v>1307</v>
      </c>
      <c r="V177" s="73">
        <v>5811500</v>
      </c>
      <c r="W177" s="73">
        <v>152</v>
      </c>
      <c r="X177" s="73">
        <v>81</v>
      </c>
      <c r="Y177" s="73">
        <v>71</v>
      </c>
      <c r="AA177" s="71" t="s">
        <v>1003</v>
      </c>
      <c r="AB177" s="128">
        <v>1411802</v>
      </c>
      <c r="AC177" s="128">
        <v>155</v>
      </c>
      <c r="AD177" s="128">
        <v>24</v>
      </c>
      <c r="AE177" s="128">
        <v>131</v>
      </c>
    </row>
    <row r="178" spans="1:31" ht="15.75" thickBot="1">
      <c r="A178" s="48" t="s">
        <v>554</v>
      </c>
      <c r="B178" s="99" t="s">
        <v>554</v>
      </c>
      <c r="C178" s="124">
        <v>50</v>
      </c>
      <c r="D178" s="35"/>
      <c r="E178" s="122" t="s">
        <v>554</v>
      </c>
      <c r="F178" s="122">
        <v>51</v>
      </c>
      <c r="G178" s="112"/>
      <c r="O178" s="73">
        <v>8599605</v>
      </c>
      <c r="P178" s="71" t="s">
        <v>1403</v>
      </c>
      <c r="Q178" s="73">
        <v>143</v>
      </c>
      <c r="R178" s="73">
        <v>80</v>
      </c>
      <c r="S178" s="73">
        <v>63</v>
      </c>
      <c r="U178" s="103" t="s">
        <v>1003</v>
      </c>
      <c r="V178" s="73">
        <v>1411802</v>
      </c>
      <c r="W178" s="73">
        <v>150</v>
      </c>
      <c r="X178" s="73">
        <v>24</v>
      </c>
      <c r="Y178" s="73">
        <v>126</v>
      </c>
      <c r="AA178" s="71" t="s">
        <v>1307</v>
      </c>
      <c r="AB178" s="128">
        <v>5811500</v>
      </c>
      <c r="AC178" s="128">
        <v>154</v>
      </c>
      <c r="AD178" s="128">
        <v>82</v>
      </c>
      <c r="AE178" s="128">
        <v>72</v>
      </c>
    </row>
    <row r="179" spans="1:31" ht="24" thickBot="1">
      <c r="A179" s="48" t="s">
        <v>308</v>
      </c>
      <c r="B179" s="100" t="s">
        <v>308</v>
      </c>
      <c r="C179" s="124">
        <v>154</v>
      </c>
      <c r="D179" s="35"/>
      <c r="E179" s="122" t="s">
        <v>308</v>
      </c>
      <c r="F179" s="122">
        <v>165</v>
      </c>
      <c r="G179" s="113"/>
      <c r="O179" s="73">
        <v>3313901</v>
      </c>
      <c r="P179" s="71" t="s">
        <v>1094</v>
      </c>
      <c r="Q179" s="73">
        <v>138</v>
      </c>
      <c r="R179" s="73">
        <v>125</v>
      </c>
      <c r="S179" s="73">
        <v>13</v>
      </c>
      <c r="U179" s="103" t="s">
        <v>1094</v>
      </c>
      <c r="V179" s="73">
        <v>3313901</v>
      </c>
      <c r="W179" s="73">
        <v>145</v>
      </c>
      <c r="X179" s="73">
        <v>131</v>
      </c>
      <c r="Y179" s="73">
        <v>14</v>
      </c>
      <c r="AA179" s="71" t="s">
        <v>1094</v>
      </c>
      <c r="AB179" s="128">
        <v>3313901</v>
      </c>
      <c r="AC179" s="128">
        <v>150</v>
      </c>
      <c r="AD179" s="128">
        <v>136</v>
      </c>
      <c r="AE179" s="128">
        <v>14</v>
      </c>
    </row>
    <row r="180" spans="1:31" ht="23.25" thickBot="1">
      <c r="A180" s="48" t="s">
        <v>458</v>
      </c>
      <c r="B180" s="99" t="s">
        <v>458</v>
      </c>
      <c r="C180" s="124">
        <v>77</v>
      </c>
      <c r="D180" s="35"/>
      <c r="E180" s="122" t="s">
        <v>458</v>
      </c>
      <c r="F180" s="122">
        <v>73</v>
      </c>
      <c r="G180" s="112"/>
      <c r="O180" s="73">
        <v>1539400</v>
      </c>
      <c r="P180" s="71" t="s">
        <v>1018</v>
      </c>
      <c r="Q180" s="73">
        <v>135</v>
      </c>
      <c r="R180" s="73">
        <v>90</v>
      </c>
      <c r="S180" s="73">
        <v>45</v>
      </c>
      <c r="U180" s="103" t="s">
        <v>1018</v>
      </c>
      <c r="V180" s="73">
        <v>1539400</v>
      </c>
      <c r="W180" s="73">
        <v>144</v>
      </c>
      <c r="X180" s="73">
        <v>96</v>
      </c>
      <c r="Y180" s="73">
        <v>48</v>
      </c>
      <c r="AA180" s="71" t="s">
        <v>1015</v>
      </c>
      <c r="AB180" s="128">
        <v>1531901</v>
      </c>
      <c r="AC180" s="128">
        <v>149</v>
      </c>
      <c r="AD180" s="128">
        <v>100</v>
      </c>
      <c r="AE180" s="128">
        <v>49</v>
      </c>
    </row>
    <row r="181" spans="1:31" ht="15.75" thickBot="1">
      <c r="A181" s="48" t="s">
        <v>731</v>
      </c>
      <c r="B181" s="100" t="s">
        <v>731</v>
      </c>
      <c r="C181" s="124">
        <v>27</v>
      </c>
      <c r="D181" s="35"/>
      <c r="E181" s="122" t="s">
        <v>731</v>
      </c>
      <c r="F181" s="122">
        <v>27</v>
      </c>
      <c r="G181" s="113"/>
      <c r="O181" s="73">
        <v>9529106</v>
      </c>
      <c r="P181" s="71" t="s">
        <v>1435</v>
      </c>
      <c r="Q181" s="73">
        <v>135</v>
      </c>
      <c r="R181" s="73">
        <v>116</v>
      </c>
      <c r="S181" s="73">
        <v>19</v>
      </c>
      <c r="U181" s="103" t="s">
        <v>1015</v>
      </c>
      <c r="V181" s="73">
        <v>1531901</v>
      </c>
      <c r="W181" s="73">
        <v>143</v>
      </c>
      <c r="X181" s="73">
        <v>94</v>
      </c>
      <c r="Y181" s="73">
        <v>49</v>
      </c>
      <c r="AA181" s="71" t="s">
        <v>1018</v>
      </c>
      <c r="AB181" s="128">
        <v>1539400</v>
      </c>
      <c r="AC181" s="128">
        <v>148</v>
      </c>
      <c r="AD181" s="128">
        <v>100</v>
      </c>
      <c r="AE181" s="128">
        <v>48</v>
      </c>
    </row>
    <row r="182" spans="1:31" ht="24" thickBot="1">
      <c r="A182" s="48" t="s">
        <v>403</v>
      </c>
      <c r="B182" s="99" t="s">
        <v>403</v>
      </c>
      <c r="C182" s="124">
        <v>92</v>
      </c>
      <c r="D182" s="35"/>
      <c r="E182" s="122" t="s">
        <v>403</v>
      </c>
      <c r="F182" s="122">
        <v>92</v>
      </c>
      <c r="G182" s="112"/>
      <c r="O182" s="73">
        <v>1749400</v>
      </c>
      <c r="P182" s="71" t="s">
        <v>1031</v>
      </c>
      <c r="Q182" s="73">
        <v>134</v>
      </c>
      <c r="R182" s="73">
        <v>32</v>
      </c>
      <c r="S182" s="73">
        <v>102</v>
      </c>
      <c r="U182" s="103" t="s">
        <v>1115</v>
      </c>
      <c r="V182" s="73">
        <v>3811400</v>
      </c>
      <c r="W182" s="73">
        <v>141</v>
      </c>
      <c r="X182" s="73">
        <v>105</v>
      </c>
      <c r="Y182" s="73">
        <v>36</v>
      </c>
      <c r="AA182" s="71" t="s">
        <v>1115</v>
      </c>
      <c r="AB182" s="128">
        <v>3811400</v>
      </c>
      <c r="AC182" s="128">
        <v>148</v>
      </c>
      <c r="AD182" s="128">
        <v>108</v>
      </c>
      <c r="AE182" s="128">
        <v>40</v>
      </c>
    </row>
    <row r="183" spans="1:31" ht="15.75" thickBot="1">
      <c r="A183" s="48" t="s">
        <v>287</v>
      </c>
      <c r="B183" s="100" t="s">
        <v>287</v>
      </c>
      <c r="C183" s="124">
        <v>171</v>
      </c>
      <c r="D183" s="35"/>
      <c r="E183" s="122" t="s">
        <v>287</v>
      </c>
      <c r="F183" s="122">
        <v>177</v>
      </c>
      <c r="G183" s="113"/>
      <c r="O183" s="73">
        <v>4773300</v>
      </c>
      <c r="P183" s="71" t="s">
        <v>1251</v>
      </c>
      <c r="Q183" s="73">
        <v>132</v>
      </c>
      <c r="R183" s="73">
        <v>79</v>
      </c>
      <c r="S183" s="73">
        <v>53</v>
      </c>
      <c r="U183" s="103" t="s">
        <v>1251</v>
      </c>
      <c r="V183" s="73">
        <v>4773300</v>
      </c>
      <c r="W183" s="73">
        <v>141</v>
      </c>
      <c r="X183" s="73">
        <v>85</v>
      </c>
      <c r="Y183" s="73">
        <v>56</v>
      </c>
      <c r="AA183" s="71" t="s">
        <v>1251</v>
      </c>
      <c r="AB183" s="128">
        <v>4773300</v>
      </c>
      <c r="AC183" s="128">
        <v>146</v>
      </c>
      <c r="AD183" s="128">
        <v>89</v>
      </c>
      <c r="AE183" s="128">
        <v>57</v>
      </c>
    </row>
    <row r="184" spans="1:31" ht="15.75" thickBot="1">
      <c r="A184" s="48" t="s">
        <v>754</v>
      </c>
      <c r="B184" s="99" t="s">
        <v>754</v>
      </c>
      <c r="C184" s="124">
        <v>20</v>
      </c>
      <c r="D184" s="35"/>
      <c r="E184" s="122" t="s">
        <v>754</v>
      </c>
      <c r="F184" s="122">
        <v>20</v>
      </c>
      <c r="G184" s="112"/>
      <c r="O184" s="73">
        <v>5320201</v>
      </c>
      <c r="P184" s="71" t="s">
        <v>1292</v>
      </c>
      <c r="Q184" s="73">
        <v>132</v>
      </c>
      <c r="R184" s="73">
        <v>114</v>
      </c>
      <c r="S184" s="73">
        <v>18</v>
      </c>
      <c r="U184" s="103" t="s">
        <v>1435</v>
      </c>
      <c r="V184" s="73">
        <v>9529106</v>
      </c>
      <c r="W184" s="73">
        <v>141</v>
      </c>
      <c r="X184" s="73">
        <v>120</v>
      </c>
      <c r="Y184" s="73">
        <v>21</v>
      </c>
      <c r="AA184" s="71" t="s">
        <v>1409</v>
      </c>
      <c r="AB184" s="128">
        <v>9001901</v>
      </c>
      <c r="AC184" s="128">
        <v>146</v>
      </c>
      <c r="AD184" s="128">
        <v>84</v>
      </c>
      <c r="AE184" s="128">
        <v>62</v>
      </c>
    </row>
    <row r="185" spans="1:31" ht="34.5" thickBot="1">
      <c r="A185" s="48" t="s">
        <v>805</v>
      </c>
      <c r="B185" s="100" t="s">
        <v>805</v>
      </c>
      <c r="C185" s="124">
        <v>16</v>
      </c>
      <c r="D185" s="35"/>
      <c r="E185" s="122" t="s">
        <v>805</v>
      </c>
      <c r="F185" s="122">
        <v>18</v>
      </c>
      <c r="G185" s="113"/>
      <c r="O185" s="73">
        <v>1531901</v>
      </c>
      <c r="P185" s="71" t="s">
        <v>1015</v>
      </c>
      <c r="Q185" s="73">
        <v>131</v>
      </c>
      <c r="R185" s="73">
        <v>87</v>
      </c>
      <c r="S185" s="73">
        <v>44</v>
      </c>
      <c r="U185" s="103" t="s">
        <v>1031</v>
      </c>
      <c r="V185" s="73">
        <v>1749400</v>
      </c>
      <c r="W185" s="73">
        <v>140</v>
      </c>
      <c r="X185" s="73">
        <v>34</v>
      </c>
      <c r="Y185" s="73">
        <v>106</v>
      </c>
      <c r="AA185" s="71" t="s">
        <v>1292</v>
      </c>
      <c r="AB185" s="128">
        <v>5320201</v>
      </c>
      <c r="AC185" s="128">
        <v>144</v>
      </c>
      <c r="AD185" s="128">
        <v>123</v>
      </c>
      <c r="AE185" s="128">
        <v>21</v>
      </c>
    </row>
    <row r="186" spans="1:31" ht="24" thickBot="1">
      <c r="A186" s="48" t="s">
        <v>765</v>
      </c>
      <c r="B186" s="99" t="s">
        <v>765</v>
      </c>
      <c r="C186" s="124">
        <v>19</v>
      </c>
      <c r="D186" s="35"/>
      <c r="E186" s="122" t="s">
        <v>765</v>
      </c>
      <c r="F186" s="122">
        <v>21</v>
      </c>
      <c r="G186" s="112"/>
      <c r="O186" s="73">
        <v>9329804</v>
      </c>
      <c r="P186" s="71" t="s">
        <v>1423</v>
      </c>
      <c r="Q186" s="73">
        <v>131</v>
      </c>
      <c r="R186" s="73">
        <v>83</v>
      </c>
      <c r="S186" s="73">
        <v>48</v>
      </c>
      <c r="U186" s="103" t="s">
        <v>1225</v>
      </c>
      <c r="V186" s="73">
        <v>4751202</v>
      </c>
      <c r="W186" s="73">
        <v>138</v>
      </c>
      <c r="X186" s="73">
        <v>92</v>
      </c>
      <c r="Y186" s="73">
        <v>46</v>
      </c>
      <c r="AA186" s="71" t="s">
        <v>1031</v>
      </c>
      <c r="AB186" s="128">
        <v>1749400</v>
      </c>
      <c r="AC186" s="128">
        <v>142</v>
      </c>
      <c r="AD186" s="128">
        <v>34</v>
      </c>
      <c r="AE186" s="128">
        <v>108</v>
      </c>
    </row>
    <row r="187" spans="1:31" ht="15.75" thickBot="1">
      <c r="A187" s="48" t="s">
        <v>745</v>
      </c>
      <c r="B187" s="100" t="s">
        <v>745</v>
      </c>
      <c r="C187" s="124">
        <v>23</v>
      </c>
      <c r="D187" s="35"/>
      <c r="E187" s="122" t="s">
        <v>745</v>
      </c>
      <c r="F187" s="122">
        <v>23</v>
      </c>
      <c r="G187" s="113"/>
      <c r="O187" s="73">
        <v>2532201</v>
      </c>
      <c r="P187" s="71" t="s">
        <v>1060</v>
      </c>
      <c r="Q187" s="73">
        <v>128</v>
      </c>
      <c r="R187" s="73">
        <v>110</v>
      </c>
      <c r="S187" s="73">
        <v>18</v>
      </c>
      <c r="U187" s="103" t="s">
        <v>1297</v>
      </c>
      <c r="V187" s="73">
        <v>5590603</v>
      </c>
      <c r="W187" s="73">
        <v>136</v>
      </c>
      <c r="X187" s="73">
        <v>56</v>
      </c>
      <c r="Y187" s="73">
        <v>80</v>
      </c>
      <c r="AA187" s="71" t="s">
        <v>1225</v>
      </c>
      <c r="AB187" s="128">
        <v>4751202</v>
      </c>
      <c r="AC187" s="128">
        <v>142</v>
      </c>
      <c r="AD187" s="128">
        <v>92</v>
      </c>
      <c r="AE187" s="128">
        <v>50</v>
      </c>
    </row>
    <row r="188" spans="1:31" ht="15.75" thickBot="1">
      <c r="A188" s="48" t="s">
        <v>225</v>
      </c>
      <c r="B188" s="99" t="s">
        <v>225</v>
      </c>
      <c r="C188" s="124">
        <v>248</v>
      </c>
      <c r="D188" s="35"/>
      <c r="E188" s="122" t="s">
        <v>225</v>
      </c>
      <c r="F188" s="122">
        <v>269</v>
      </c>
      <c r="G188" s="112"/>
      <c r="O188" s="73">
        <v>5590603</v>
      </c>
      <c r="P188" s="71" t="s">
        <v>1297</v>
      </c>
      <c r="Q188" s="73">
        <v>128</v>
      </c>
      <c r="R188" s="73">
        <v>53</v>
      </c>
      <c r="S188" s="73">
        <v>75</v>
      </c>
      <c r="U188" s="103" t="s">
        <v>1060</v>
      </c>
      <c r="V188" s="73">
        <v>2532201</v>
      </c>
      <c r="W188" s="73">
        <v>135</v>
      </c>
      <c r="X188" s="73">
        <v>115</v>
      </c>
      <c r="Y188" s="73">
        <v>20</v>
      </c>
      <c r="AA188" s="71" t="s">
        <v>1297</v>
      </c>
      <c r="AB188" s="128">
        <v>5590603</v>
      </c>
      <c r="AC188" s="128">
        <v>142</v>
      </c>
      <c r="AD188" s="128">
        <v>58</v>
      </c>
      <c r="AE188" s="128">
        <v>84</v>
      </c>
    </row>
    <row r="189" spans="1:31" ht="15.75" thickBot="1">
      <c r="A189" s="48" t="s">
        <v>412</v>
      </c>
      <c r="B189" s="100" t="s">
        <v>412</v>
      </c>
      <c r="C189" s="124">
        <v>91</v>
      </c>
      <c r="D189" s="35"/>
      <c r="E189" s="122" t="s">
        <v>412</v>
      </c>
      <c r="F189" s="122">
        <v>95</v>
      </c>
      <c r="G189" s="113"/>
      <c r="O189" s="73">
        <v>3811400</v>
      </c>
      <c r="P189" s="71" t="s">
        <v>1115</v>
      </c>
      <c r="Q189" s="73">
        <v>127</v>
      </c>
      <c r="R189" s="73">
        <v>93</v>
      </c>
      <c r="S189" s="73">
        <v>34</v>
      </c>
      <c r="U189" s="103" t="s">
        <v>1287</v>
      </c>
      <c r="V189" s="73">
        <v>5212500</v>
      </c>
      <c r="W189" s="73">
        <v>135</v>
      </c>
      <c r="X189" s="73">
        <v>125</v>
      </c>
      <c r="Y189" s="73">
        <v>10</v>
      </c>
      <c r="AA189" s="71" t="s">
        <v>1435</v>
      </c>
      <c r="AB189" s="128">
        <v>9529106</v>
      </c>
      <c r="AC189" s="128">
        <v>142</v>
      </c>
      <c r="AD189" s="128">
        <v>121</v>
      </c>
      <c r="AE189" s="128">
        <v>21</v>
      </c>
    </row>
    <row r="190" spans="1:31" ht="15.75" thickBot="1">
      <c r="A190" s="48" t="s">
        <v>708</v>
      </c>
      <c r="B190" s="99" t="s">
        <v>708</v>
      </c>
      <c r="C190" s="124">
        <v>32</v>
      </c>
      <c r="D190" s="35"/>
      <c r="E190" s="122" t="s">
        <v>708</v>
      </c>
      <c r="F190" s="122">
        <v>32</v>
      </c>
      <c r="G190" s="112"/>
      <c r="O190" s="73">
        <v>5212500</v>
      </c>
      <c r="P190" s="71" t="s">
        <v>1287</v>
      </c>
      <c r="Q190" s="73">
        <v>127</v>
      </c>
      <c r="R190" s="73">
        <v>117</v>
      </c>
      <c r="S190" s="73">
        <v>10</v>
      </c>
      <c r="U190" s="103" t="s">
        <v>1292</v>
      </c>
      <c r="V190" s="73">
        <v>5320201</v>
      </c>
      <c r="W190" s="73">
        <v>134</v>
      </c>
      <c r="X190" s="73">
        <v>115</v>
      </c>
      <c r="Y190" s="73">
        <v>19</v>
      </c>
      <c r="AA190" s="71" t="s">
        <v>1287</v>
      </c>
      <c r="AB190" s="128">
        <v>5212500</v>
      </c>
      <c r="AC190" s="128">
        <v>140</v>
      </c>
      <c r="AD190" s="128">
        <v>131</v>
      </c>
      <c r="AE190" s="128">
        <v>9</v>
      </c>
    </row>
    <row r="191" spans="1:31" ht="15.75" thickBot="1">
      <c r="A191" s="48" t="s">
        <v>482</v>
      </c>
      <c r="B191" s="100" t="s">
        <v>482</v>
      </c>
      <c r="C191" s="124">
        <v>62</v>
      </c>
      <c r="D191" s="35"/>
      <c r="E191" s="122" t="s">
        <v>482</v>
      </c>
      <c r="F191" s="122">
        <v>67</v>
      </c>
      <c r="G191" s="113"/>
      <c r="O191" s="73">
        <v>4751202</v>
      </c>
      <c r="P191" s="71" t="s">
        <v>1225</v>
      </c>
      <c r="Q191" s="73">
        <v>126</v>
      </c>
      <c r="R191" s="73">
        <v>86</v>
      </c>
      <c r="S191" s="73">
        <v>40</v>
      </c>
      <c r="U191" s="103" t="s">
        <v>1409</v>
      </c>
      <c r="V191" s="73">
        <v>9001901</v>
      </c>
      <c r="W191" s="73">
        <v>134</v>
      </c>
      <c r="X191" s="73">
        <v>77</v>
      </c>
      <c r="Y191" s="73">
        <v>57</v>
      </c>
      <c r="AA191" s="71" t="s">
        <v>1060</v>
      </c>
      <c r="AB191" s="128">
        <v>2532201</v>
      </c>
      <c r="AC191" s="128">
        <v>136</v>
      </c>
      <c r="AD191" s="128">
        <v>116</v>
      </c>
      <c r="AE191" s="128">
        <v>20</v>
      </c>
    </row>
    <row r="192" spans="1:31" ht="24" thickBot="1">
      <c r="A192" s="48" t="s">
        <v>614</v>
      </c>
      <c r="B192" s="99" t="s">
        <v>614</v>
      </c>
      <c r="C192" s="124">
        <v>47</v>
      </c>
      <c r="D192" s="35"/>
      <c r="E192" s="122" t="s">
        <v>614</v>
      </c>
      <c r="F192" s="122">
        <v>46</v>
      </c>
      <c r="G192" s="112"/>
      <c r="O192" s="73">
        <v>4744002</v>
      </c>
      <c r="P192" s="71" t="s">
        <v>1219</v>
      </c>
      <c r="Q192" s="73">
        <v>124</v>
      </c>
      <c r="R192" s="73">
        <v>90</v>
      </c>
      <c r="S192" s="73">
        <v>34</v>
      </c>
      <c r="U192" s="103" t="s">
        <v>1423</v>
      </c>
      <c r="V192" s="73">
        <v>9329804</v>
      </c>
      <c r="W192" s="73">
        <v>131</v>
      </c>
      <c r="X192" s="73">
        <v>83</v>
      </c>
      <c r="Y192" s="73">
        <v>48</v>
      </c>
      <c r="AA192" s="71" t="s">
        <v>1056</v>
      </c>
      <c r="AB192" s="128">
        <v>2391503</v>
      </c>
      <c r="AC192" s="128">
        <v>133</v>
      </c>
      <c r="AD192" s="128">
        <v>102</v>
      </c>
      <c r="AE192" s="128">
        <v>31</v>
      </c>
    </row>
    <row r="193" spans="1:31" ht="15.75" thickBot="1">
      <c r="A193" s="48" t="s">
        <v>394</v>
      </c>
      <c r="B193" s="100" t="s">
        <v>394</v>
      </c>
      <c r="C193" s="124">
        <v>91</v>
      </c>
      <c r="D193" s="35"/>
      <c r="E193" s="122" t="s">
        <v>394</v>
      </c>
      <c r="F193" s="122">
        <v>94</v>
      </c>
      <c r="G193" s="113"/>
      <c r="O193" s="73">
        <v>9001901</v>
      </c>
      <c r="P193" s="71" t="s">
        <v>1409</v>
      </c>
      <c r="Q193" s="73">
        <v>124</v>
      </c>
      <c r="R193" s="73">
        <v>72</v>
      </c>
      <c r="S193" s="73">
        <v>52</v>
      </c>
      <c r="U193" s="103" t="s">
        <v>1219</v>
      </c>
      <c r="V193" s="73">
        <v>4744002</v>
      </c>
      <c r="W193" s="73">
        <v>127</v>
      </c>
      <c r="X193" s="73">
        <v>91</v>
      </c>
      <c r="Y193" s="73">
        <v>36</v>
      </c>
      <c r="AA193" s="71" t="s">
        <v>1245</v>
      </c>
      <c r="AB193" s="128">
        <v>4763604</v>
      </c>
      <c r="AC193" s="128">
        <v>133</v>
      </c>
      <c r="AD193" s="128">
        <v>87</v>
      </c>
      <c r="AE193" s="128">
        <v>46</v>
      </c>
    </row>
    <row r="194" spans="1:31" ht="23.25" thickBot="1">
      <c r="A194" s="48" t="s">
        <v>882</v>
      </c>
      <c r="B194" s="99" t="s">
        <v>882</v>
      </c>
      <c r="C194" s="124">
        <v>7</v>
      </c>
      <c r="D194" s="35"/>
      <c r="E194" s="122" t="s">
        <v>882</v>
      </c>
      <c r="F194" s="122">
        <v>7</v>
      </c>
      <c r="G194" s="112"/>
      <c r="O194" s="73">
        <v>4763604</v>
      </c>
      <c r="P194" s="71" t="s">
        <v>1245</v>
      </c>
      <c r="Q194" s="73">
        <v>122</v>
      </c>
      <c r="R194" s="73">
        <v>81</v>
      </c>
      <c r="S194" s="73">
        <v>41</v>
      </c>
      <c r="U194" s="103" t="s">
        <v>1056</v>
      </c>
      <c r="V194" s="73">
        <v>2391503</v>
      </c>
      <c r="W194" s="73">
        <v>125</v>
      </c>
      <c r="X194" s="73">
        <v>94</v>
      </c>
      <c r="Y194" s="73">
        <v>31</v>
      </c>
      <c r="AA194" s="71" t="s">
        <v>1423</v>
      </c>
      <c r="AB194" s="128">
        <v>9329804</v>
      </c>
      <c r="AC194" s="128">
        <v>131</v>
      </c>
      <c r="AD194" s="128">
        <v>83</v>
      </c>
      <c r="AE194" s="128">
        <v>48</v>
      </c>
    </row>
    <row r="195" spans="1:31" ht="24" thickBot="1">
      <c r="A195" s="48" t="s">
        <v>251</v>
      </c>
      <c r="B195" s="100" t="s">
        <v>251</v>
      </c>
      <c r="C195" s="124">
        <v>194</v>
      </c>
      <c r="D195" s="35"/>
      <c r="E195" s="122" t="s">
        <v>251</v>
      </c>
      <c r="F195" s="122">
        <v>197</v>
      </c>
      <c r="G195" s="113"/>
      <c r="O195" s="73">
        <v>2391503</v>
      </c>
      <c r="P195" s="71" t="s">
        <v>1056</v>
      </c>
      <c r="Q195" s="73">
        <v>118</v>
      </c>
      <c r="R195" s="73">
        <v>88</v>
      </c>
      <c r="S195" s="73">
        <v>30</v>
      </c>
      <c r="U195" s="103" t="s">
        <v>1245</v>
      </c>
      <c r="V195" s="73">
        <v>4763604</v>
      </c>
      <c r="W195" s="73">
        <v>124</v>
      </c>
      <c r="X195" s="73">
        <v>81</v>
      </c>
      <c r="Y195" s="73">
        <v>43</v>
      </c>
      <c r="AA195" s="71" t="s">
        <v>1219</v>
      </c>
      <c r="AB195" s="128">
        <v>4744002</v>
      </c>
      <c r="AC195" s="128">
        <v>129</v>
      </c>
      <c r="AD195" s="128">
        <v>93</v>
      </c>
      <c r="AE195" s="128">
        <v>36</v>
      </c>
    </row>
    <row r="196" spans="1:31" ht="24" thickBot="1">
      <c r="A196" s="48" t="s">
        <v>826</v>
      </c>
      <c r="B196" s="99" t="s">
        <v>826</v>
      </c>
      <c r="C196" s="124">
        <v>12</v>
      </c>
      <c r="D196" s="35"/>
      <c r="E196" s="122" t="s">
        <v>826</v>
      </c>
      <c r="F196" s="122">
        <v>12</v>
      </c>
      <c r="G196" s="112"/>
      <c r="O196" s="73">
        <v>7739003</v>
      </c>
      <c r="P196" s="71" t="s">
        <v>1366</v>
      </c>
      <c r="Q196" s="73">
        <v>117</v>
      </c>
      <c r="R196" s="73">
        <v>91</v>
      </c>
      <c r="S196" s="73">
        <v>26</v>
      </c>
      <c r="U196" s="103" t="s">
        <v>1249</v>
      </c>
      <c r="V196" s="73">
        <v>4771704</v>
      </c>
      <c r="W196" s="73">
        <v>124</v>
      </c>
      <c r="X196" s="73">
        <v>82</v>
      </c>
      <c r="Y196" s="73">
        <v>42</v>
      </c>
      <c r="AA196" s="71" t="s">
        <v>1366</v>
      </c>
      <c r="AB196" s="128">
        <v>7739003</v>
      </c>
      <c r="AC196" s="128">
        <v>129</v>
      </c>
      <c r="AD196" s="128">
        <v>98</v>
      </c>
      <c r="AE196" s="128">
        <v>31</v>
      </c>
    </row>
    <row r="197" spans="1:31" ht="23.25" thickBot="1">
      <c r="A197" s="48" t="s">
        <v>732</v>
      </c>
      <c r="B197" s="100" t="s">
        <v>732</v>
      </c>
      <c r="C197" s="124">
        <v>22</v>
      </c>
      <c r="D197" s="35"/>
      <c r="E197" s="122" t="s">
        <v>732</v>
      </c>
      <c r="F197" s="122">
        <v>24</v>
      </c>
      <c r="G197" s="113"/>
      <c r="O197" s="73">
        <v>4771704</v>
      </c>
      <c r="P197" s="71" t="s">
        <v>1249</v>
      </c>
      <c r="Q197" s="73">
        <v>116</v>
      </c>
      <c r="R197" s="73">
        <v>77</v>
      </c>
      <c r="S197" s="73">
        <v>39</v>
      </c>
      <c r="U197" s="103" t="s">
        <v>1366</v>
      </c>
      <c r="V197" s="73">
        <v>7739003</v>
      </c>
      <c r="W197" s="73">
        <v>122</v>
      </c>
      <c r="X197" s="73">
        <v>94</v>
      </c>
      <c r="Y197" s="73">
        <v>28</v>
      </c>
      <c r="AA197" s="71" t="s">
        <v>1249</v>
      </c>
      <c r="AB197" s="128">
        <v>4771704</v>
      </c>
      <c r="AC197" s="128">
        <v>128</v>
      </c>
      <c r="AD197" s="128">
        <v>85</v>
      </c>
      <c r="AE197" s="128">
        <v>43</v>
      </c>
    </row>
    <row r="198" spans="1:31" ht="15.75" thickBot="1">
      <c r="A198" s="48" t="s">
        <v>291</v>
      </c>
      <c r="B198" s="99" t="s">
        <v>291</v>
      </c>
      <c r="C198" s="124">
        <v>160</v>
      </c>
      <c r="D198" s="35"/>
      <c r="E198" s="122" t="s">
        <v>291</v>
      </c>
      <c r="F198" s="122">
        <v>165</v>
      </c>
      <c r="G198" s="112"/>
      <c r="O198" s="73">
        <v>2349499</v>
      </c>
      <c r="P198" s="71" t="s">
        <v>1053</v>
      </c>
      <c r="Q198" s="73">
        <v>114</v>
      </c>
      <c r="R198" s="73">
        <v>59</v>
      </c>
      <c r="S198" s="73">
        <v>55</v>
      </c>
      <c r="U198" s="103" t="s">
        <v>1305</v>
      </c>
      <c r="V198" s="73">
        <v>5620103</v>
      </c>
      <c r="W198" s="73">
        <v>120</v>
      </c>
      <c r="X198" s="73">
        <v>46</v>
      </c>
      <c r="Y198" s="73">
        <v>74</v>
      </c>
      <c r="AA198" s="71" t="s">
        <v>1289</v>
      </c>
      <c r="AB198" s="128">
        <v>5229002</v>
      </c>
      <c r="AC198" s="128">
        <v>125</v>
      </c>
      <c r="AD198" s="128">
        <v>106</v>
      </c>
      <c r="AE198" s="128">
        <v>19</v>
      </c>
    </row>
    <row r="199" spans="1:31" ht="23.25" thickBot="1">
      <c r="A199" s="48" t="s">
        <v>578</v>
      </c>
      <c r="B199" s="100" t="s">
        <v>578</v>
      </c>
      <c r="C199" s="124">
        <v>56</v>
      </c>
      <c r="D199" s="35"/>
      <c r="E199" s="122" t="s">
        <v>578</v>
      </c>
      <c r="F199" s="122">
        <v>62</v>
      </c>
      <c r="G199" s="113"/>
      <c r="O199" s="73">
        <v>3314711</v>
      </c>
      <c r="P199" s="71" t="s">
        <v>1103</v>
      </c>
      <c r="Q199" s="73">
        <v>113</v>
      </c>
      <c r="R199" s="73">
        <v>100</v>
      </c>
      <c r="S199" s="73">
        <v>13</v>
      </c>
      <c r="U199" s="103" t="s">
        <v>1053</v>
      </c>
      <c r="V199" s="73">
        <v>2349499</v>
      </c>
      <c r="W199" s="73">
        <v>119</v>
      </c>
      <c r="X199" s="73">
        <v>61</v>
      </c>
      <c r="Y199" s="73">
        <v>58</v>
      </c>
      <c r="AA199" s="71" t="s">
        <v>1067</v>
      </c>
      <c r="AB199" s="128">
        <v>2599301</v>
      </c>
      <c r="AC199" s="128">
        <v>121</v>
      </c>
      <c r="AD199" s="128">
        <v>112</v>
      </c>
      <c r="AE199" s="128">
        <v>9</v>
      </c>
    </row>
    <row r="200" spans="1:31" ht="15.75" thickBot="1">
      <c r="A200" s="48" t="s">
        <v>257</v>
      </c>
      <c r="B200" s="99" t="s">
        <v>257</v>
      </c>
      <c r="C200" s="124">
        <v>205</v>
      </c>
      <c r="D200" s="35"/>
      <c r="E200" s="122" t="s">
        <v>257</v>
      </c>
      <c r="F200" s="122">
        <v>215</v>
      </c>
      <c r="G200" s="112"/>
      <c r="O200" s="73">
        <v>5620103</v>
      </c>
      <c r="P200" s="71" t="s">
        <v>1305</v>
      </c>
      <c r="Q200" s="73">
        <v>113</v>
      </c>
      <c r="R200" s="73">
        <v>46</v>
      </c>
      <c r="S200" s="73">
        <v>67</v>
      </c>
      <c r="U200" s="103" t="s">
        <v>1289</v>
      </c>
      <c r="V200" s="73">
        <v>5229002</v>
      </c>
      <c r="W200" s="73">
        <v>119</v>
      </c>
      <c r="X200" s="73">
        <v>100</v>
      </c>
      <c r="Y200" s="73">
        <v>19</v>
      </c>
      <c r="AA200" s="71" t="s">
        <v>1305</v>
      </c>
      <c r="AB200" s="128">
        <v>5620103</v>
      </c>
      <c r="AC200" s="128">
        <v>121</v>
      </c>
      <c r="AD200" s="128">
        <v>46</v>
      </c>
      <c r="AE200" s="128">
        <v>75</v>
      </c>
    </row>
    <row r="201" spans="1:31" ht="24" thickBot="1">
      <c r="A201" s="48" t="s">
        <v>352</v>
      </c>
      <c r="B201" s="100" t="s">
        <v>352</v>
      </c>
      <c r="C201" s="124">
        <v>121</v>
      </c>
      <c r="D201" s="35"/>
      <c r="E201" s="122" t="s">
        <v>352</v>
      </c>
      <c r="F201" s="122">
        <v>125</v>
      </c>
      <c r="G201" s="113"/>
      <c r="O201" s="73">
        <v>5229002</v>
      </c>
      <c r="P201" s="71" t="s">
        <v>1289</v>
      </c>
      <c r="Q201" s="73">
        <v>110</v>
      </c>
      <c r="R201" s="73">
        <v>93</v>
      </c>
      <c r="S201" s="73">
        <v>17</v>
      </c>
      <c r="U201" s="103" t="s">
        <v>1103</v>
      </c>
      <c r="V201" s="73">
        <v>3314711</v>
      </c>
      <c r="W201" s="73">
        <v>117</v>
      </c>
      <c r="X201" s="73">
        <v>103</v>
      </c>
      <c r="Y201" s="73">
        <v>14</v>
      </c>
      <c r="AA201" s="71" t="s">
        <v>996</v>
      </c>
      <c r="AB201" s="128">
        <v>1340501</v>
      </c>
      <c r="AC201" s="128">
        <v>120</v>
      </c>
      <c r="AD201" s="128">
        <v>84</v>
      </c>
      <c r="AE201" s="128">
        <v>36</v>
      </c>
    </row>
    <row r="202" spans="1:31" ht="24" thickBot="1">
      <c r="A202" s="48" t="s">
        <v>844</v>
      </c>
      <c r="B202" s="99" t="s">
        <v>844</v>
      </c>
      <c r="C202" s="124">
        <v>13</v>
      </c>
      <c r="D202" s="35"/>
      <c r="E202" s="122" t="s">
        <v>844</v>
      </c>
      <c r="F202" s="122">
        <v>13</v>
      </c>
      <c r="G202" s="112"/>
      <c r="O202" s="73">
        <v>4789008</v>
      </c>
      <c r="P202" s="71" t="s">
        <v>1268</v>
      </c>
      <c r="Q202" s="73">
        <v>109</v>
      </c>
      <c r="R202" s="73">
        <v>52</v>
      </c>
      <c r="S202" s="73">
        <v>57</v>
      </c>
      <c r="U202" s="103" t="s">
        <v>1268</v>
      </c>
      <c r="V202" s="73">
        <v>4789008</v>
      </c>
      <c r="W202" s="73">
        <v>115</v>
      </c>
      <c r="X202" s="73">
        <v>57</v>
      </c>
      <c r="Y202" s="73">
        <v>58</v>
      </c>
      <c r="AA202" s="71" t="s">
        <v>1053</v>
      </c>
      <c r="AB202" s="128">
        <v>2349499</v>
      </c>
      <c r="AC202" s="128">
        <v>120</v>
      </c>
      <c r="AD202" s="128">
        <v>61</v>
      </c>
      <c r="AE202" s="128">
        <v>59</v>
      </c>
    </row>
    <row r="203" spans="1:31" ht="24" thickBot="1">
      <c r="A203" s="48" t="s">
        <v>416</v>
      </c>
      <c r="B203" s="100" t="s">
        <v>416</v>
      </c>
      <c r="C203" s="124">
        <v>94</v>
      </c>
      <c r="D203" s="35"/>
      <c r="E203" s="122" t="s">
        <v>416</v>
      </c>
      <c r="F203" s="122">
        <v>101</v>
      </c>
      <c r="G203" s="113"/>
      <c r="O203" s="73">
        <v>2599301</v>
      </c>
      <c r="P203" s="71" t="s">
        <v>1067</v>
      </c>
      <c r="Q203" s="73">
        <v>106</v>
      </c>
      <c r="R203" s="73">
        <v>97</v>
      </c>
      <c r="S203" s="73">
        <v>9</v>
      </c>
      <c r="U203" s="103" t="s">
        <v>996</v>
      </c>
      <c r="V203" s="73">
        <v>1340501</v>
      </c>
      <c r="W203" s="73">
        <v>113</v>
      </c>
      <c r="X203" s="73">
        <v>79</v>
      </c>
      <c r="Y203" s="73">
        <v>34</v>
      </c>
      <c r="AA203" s="71" t="s">
        <v>1103</v>
      </c>
      <c r="AB203" s="128">
        <v>3314711</v>
      </c>
      <c r="AC203" s="128">
        <v>120</v>
      </c>
      <c r="AD203" s="128">
        <v>106</v>
      </c>
      <c r="AE203" s="128">
        <v>14</v>
      </c>
    </row>
    <row r="204" spans="1:31" ht="23.25" thickBot="1">
      <c r="A204" s="48" t="s">
        <v>317</v>
      </c>
      <c r="B204" s="99" t="s">
        <v>317</v>
      </c>
      <c r="C204" s="124">
        <v>147</v>
      </c>
      <c r="D204" s="35"/>
      <c r="E204" s="122" t="s">
        <v>317</v>
      </c>
      <c r="F204" s="122">
        <v>166</v>
      </c>
      <c r="G204" s="112"/>
      <c r="O204" s="73">
        <v>1340501</v>
      </c>
      <c r="P204" s="71" t="s">
        <v>996</v>
      </c>
      <c r="Q204" s="73">
        <v>100</v>
      </c>
      <c r="R204" s="73">
        <v>68</v>
      </c>
      <c r="S204" s="73">
        <v>32</v>
      </c>
      <c r="U204" s="103" t="s">
        <v>1067</v>
      </c>
      <c r="V204" s="73">
        <v>2599301</v>
      </c>
      <c r="W204" s="73">
        <v>112</v>
      </c>
      <c r="X204" s="73">
        <v>103</v>
      </c>
      <c r="Y204" s="73">
        <v>9</v>
      </c>
      <c r="AA204" s="71" t="s">
        <v>1268</v>
      </c>
      <c r="AB204" s="128">
        <v>4789008</v>
      </c>
      <c r="AC204" s="128">
        <v>116</v>
      </c>
      <c r="AD204" s="128">
        <v>58</v>
      </c>
      <c r="AE204" s="128">
        <v>58</v>
      </c>
    </row>
    <row r="205" spans="1:31" ht="15.75" thickBot="1">
      <c r="A205" s="48" t="s">
        <v>146</v>
      </c>
      <c r="B205" s="100" t="s">
        <v>146</v>
      </c>
      <c r="C205" s="124">
        <v>444</v>
      </c>
      <c r="D205" s="35"/>
      <c r="E205" s="122" t="s">
        <v>146</v>
      </c>
      <c r="F205" s="122">
        <v>456</v>
      </c>
      <c r="G205" s="113"/>
      <c r="O205" s="73">
        <v>2063100</v>
      </c>
      <c r="P205" s="71" t="s">
        <v>1043</v>
      </c>
      <c r="Q205" s="73">
        <v>100</v>
      </c>
      <c r="R205" s="73">
        <v>36</v>
      </c>
      <c r="S205" s="73">
        <v>64</v>
      </c>
      <c r="U205" s="103" t="s">
        <v>1133</v>
      </c>
      <c r="V205" s="73">
        <v>4329101</v>
      </c>
      <c r="W205" s="73">
        <v>107</v>
      </c>
      <c r="X205" s="73">
        <v>94</v>
      </c>
      <c r="Y205" s="73">
        <v>13</v>
      </c>
      <c r="AA205" s="71" t="s">
        <v>1133</v>
      </c>
      <c r="AB205" s="128">
        <v>4329101</v>
      </c>
      <c r="AC205" s="128">
        <v>111</v>
      </c>
      <c r="AD205" s="128">
        <v>97</v>
      </c>
      <c r="AE205" s="128">
        <v>14</v>
      </c>
    </row>
    <row r="206" spans="1:31" ht="24" thickBot="1">
      <c r="A206" s="48" t="s">
        <v>658</v>
      </c>
      <c r="B206" s="99" t="s">
        <v>658</v>
      </c>
      <c r="C206" s="124">
        <v>37</v>
      </c>
      <c r="D206" s="35"/>
      <c r="E206" s="122" t="s">
        <v>658</v>
      </c>
      <c r="F206" s="122">
        <v>39</v>
      </c>
      <c r="G206" s="112"/>
      <c r="O206" s="73">
        <v>4329101</v>
      </c>
      <c r="P206" s="71" t="s">
        <v>1133</v>
      </c>
      <c r="Q206" s="73">
        <v>100</v>
      </c>
      <c r="R206" s="73">
        <v>89</v>
      </c>
      <c r="S206" s="73">
        <v>11</v>
      </c>
      <c r="U206" s="103" t="s">
        <v>1362</v>
      </c>
      <c r="V206" s="73">
        <v>7732201</v>
      </c>
      <c r="W206" s="73">
        <v>105</v>
      </c>
      <c r="X206" s="73">
        <v>80</v>
      </c>
      <c r="Y206" s="73">
        <v>25</v>
      </c>
      <c r="AA206" s="71" t="s">
        <v>1362</v>
      </c>
      <c r="AB206" s="128">
        <v>7732201</v>
      </c>
      <c r="AC206" s="128">
        <v>110</v>
      </c>
      <c r="AD206" s="128">
        <v>85</v>
      </c>
      <c r="AE206" s="128">
        <v>25</v>
      </c>
    </row>
    <row r="207" spans="1:31" ht="23.25" thickBot="1">
      <c r="A207" s="48" t="s">
        <v>855</v>
      </c>
      <c r="B207" s="100" t="s">
        <v>855</v>
      </c>
      <c r="C207" s="124">
        <v>11</v>
      </c>
      <c r="D207" s="35"/>
      <c r="E207" s="122" t="s">
        <v>855</v>
      </c>
      <c r="F207" s="122">
        <v>11</v>
      </c>
      <c r="G207" s="113"/>
      <c r="O207" s="73">
        <v>4789003</v>
      </c>
      <c r="P207" s="71" t="s">
        <v>1263</v>
      </c>
      <c r="Q207" s="73">
        <v>100</v>
      </c>
      <c r="R207" s="73">
        <v>42</v>
      </c>
      <c r="S207" s="73">
        <v>58</v>
      </c>
      <c r="U207" s="103" t="s">
        <v>1043</v>
      </c>
      <c r="V207" s="73">
        <v>2063100</v>
      </c>
      <c r="W207" s="73">
        <v>104</v>
      </c>
      <c r="X207" s="73">
        <v>37</v>
      </c>
      <c r="Y207" s="73">
        <v>67</v>
      </c>
      <c r="AA207" s="71" t="s">
        <v>1161</v>
      </c>
      <c r="AB207" s="128">
        <v>4530705</v>
      </c>
      <c r="AC207" s="128">
        <v>109</v>
      </c>
      <c r="AD207" s="128">
        <v>90</v>
      </c>
      <c r="AE207" s="128">
        <v>19</v>
      </c>
    </row>
    <row r="208" spans="1:31" ht="23.25" thickBot="1">
      <c r="A208" s="48" t="s">
        <v>92</v>
      </c>
      <c r="B208" s="99" t="s">
        <v>92</v>
      </c>
      <c r="C208" s="125">
        <v>1096</v>
      </c>
      <c r="D208" s="118"/>
      <c r="E208" s="122" t="s">
        <v>92</v>
      </c>
      <c r="F208" s="123">
        <v>1156</v>
      </c>
      <c r="G208" s="115"/>
      <c r="O208" s="73">
        <v>4530705</v>
      </c>
      <c r="P208" s="71" t="s">
        <v>1161</v>
      </c>
      <c r="Q208" s="73">
        <v>99</v>
      </c>
      <c r="R208" s="73">
        <v>81</v>
      </c>
      <c r="S208" s="73">
        <v>18</v>
      </c>
      <c r="U208" s="103" t="s">
        <v>1234</v>
      </c>
      <c r="V208" s="73">
        <v>4756300</v>
      </c>
      <c r="W208" s="73">
        <v>103</v>
      </c>
      <c r="X208" s="73">
        <v>79</v>
      </c>
      <c r="Y208" s="73">
        <v>24</v>
      </c>
      <c r="AA208" s="71" t="s">
        <v>1043</v>
      </c>
      <c r="AB208" s="128">
        <v>2063100</v>
      </c>
      <c r="AC208" s="128">
        <v>108</v>
      </c>
      <c r="AD208" s="128">
        <v>39</v>
      </c>
      <c r="AE208" s="128">
        <v>69</v>
      </c>
    </row>
    <row r="209" spans="1:31" ht="15.75" thickBot="1">
      <c r="A209" s="48" t="s">
        <v>242</v>
      </c>
      <c r="B209" s="100" t="s">
        <v>242</v>
      </c>
      <c r="C209" s="124">
        <v>211</v>
      </c>
      <c r="D209" s="35"/>
      <c r="E209" s="122" t="s">
        <v>242</v>
      </c>
      <c r="F209" s="122">
        <v>217</v>
      </c>
      <c r="G209" s="113"/>
      <c r="O209" s="73">
        <v>4756300</v>
      </c>
      <c r="P209" s="71" t="s">
        <v>1234</v>
      </c>
      <c r="Q209" s="73">
        <v>99</v>
      </c>
      <c r="R209" s="73">
        <v>76</v>
      </c>
      <c r="S209" s="73">
        <v>23</v>
      </c>
      <c r="U209" s="103" t="s">
        <v>1263</v>
      </c>
      <c r="V209" s="73">
        <v>4789003</v>
      </c>
      <c r="W209" s="73">
        <v>103</v>
      </c>
      <c r="X209" s="73">
        <v>44</v>
      </c>
      <c r="Y209" s="73">
        <v>59</v>
      </c>
      <c r="AA209" s="71" t="s">
        <v>1234</v>
      </c>
      <c r="AB209" s="128">
        <v>4756300</v>
      </c>
      <c r="AC209" s="128">
        <v>107</v>
      </c>
      <c r="AD209" s="128">
        <v>81</v>
      </c>
      <c r="AE209" s="128">
        <v>26</v>
      </c>
    </row>
    <row r="210" spans="1:31" ht="15.75" thickBot="1">
      <c r="A210" s="48" t="s">
        <v>877</v>
      </c>
      <c r="B210" s="99" t="s">
        <v>877</v>
      </c>
      <c r="C210" s="124">
        <v>8</v>
      </c>
      <c r="D210" s="35"/>
      <c r="E210" s="122" t="s">
        <v>877</v>
      </c>
      <c r="F210" s="122">
        <v>8</v>
      </c>
      <c r="G210" s="112"/>
      <c r="O210" s="73">
        <v>9529103</v>
      </c>
      <c r="P210" s="71" t="s">
        <v>1432</v>
      </c>
      <c r="Q210" s="73">
        <v>99</v>
      </c>
      <c r="R210" s="73">
        <v>93</v>
      </c>
      <c r="S210" s="73">
        <v>6</v>
      </c>
      <c r="U210" s="103" t="s">
        <v>1161</v>
      </c>
      <c r="V210" s="73">
        <v>4530705</v>
      </c>
      <c r="W210" s="73">
        <v>101</v>
      </c>
      <c r="X210" s="73">
        <v>82</v>
      </c>
      <c r="Y210" s="73">
        <v>19</v>
      </c>
      <c r="AA210" s="71" t="s">
        <v>1263</v>
      </c>
      <c r="AB210" s="128">
        <v>4789003</v>
      </c>
      <c r="AC210" s="128">
        <v>106</v>
      </c>
      <c r="AD210" s="128">
        <v>47</v>
      </c>
      <c r="AE210" s="128">
        <v>59</v>
      </c>
    </row>
    <row r="211" spans="1:31" ht="15.75" thickBot="1">
      <c r="A211" s="48" t="s">
        <v>55</v>
      </c>
      <c r="B211" s="100" t="s">
        <v>55</v>
      </c>
      <c r="C211" s="125">
        <v>11229</v>
      </c>
      <c r="D211" s="118"/>
      <c r="E211" s="122" t="s">
        <v>55</v>
      </c>
      <c r="F211" s="123">
        <v>11886</v>
      </c>
      <c r="G211" s="114"/>
      <c r="O211" s="73">
        <v>1099699</v>
      </c>
      <c r="P211" s="71" t="s">
        <v>988</v>
      </c>
      <c r="Q211" s="73">
        <v>96</v>
      </c>
      <c r="R211" s="73">
        <v>55</v>
      </c>
      <c r="S211" s="73">
        <v>41</v>
      </c>
      <c r="U211" s="103" t="s">
        <v>1432</v>
      </c>
      <c r="V211" s="73">
        <v>9529103</v>
      </c>
      <c r="W211" s="73">
        <v>100</v>
      </c>
      <c r="X211" s="73">
        <v>94</v>
      </c>
      <c r="Y211" s="73">
        <v>6</v>
      </c>
      <c r="AA211" s="71" t="s">
        <v>1432</v>
      </c>
      <c r="AB211" s="128">
        <v>9529103</v>
      </c>
      <c r="AC211" s="128">
        <v>103</v>
      </c>
      <c r="AD211" s="128">
        <v>97</v>
      </c>
      <c r="AE211" s="128">
        <v>6</v>
      </c>
    </row>
    <row r="212" spans="1:31" ht="24" thickBot="1">
      <c r="A212" s="48" t="s">
        <v>281</v>
      </c>
      <c r="B212" s="99" t="s">
        <v>281</v>
      </c>
      <c r="C212" s="124">
        <v>167</v>
      </c>
      <c r="D212" s="35"/>
      <c r="E212" s="122" t="s">
        <v>281</v>
      </c>
      <c r="F212" s="122">
        <v>179</v>
      </c>
      <c r="G212" s="112"/>
      <c r="O212" s="73">
        <v>7732201</v>
      </c>
      <c r="P212" s="71" t="s">
        <v>1362</v>
      </c>
      <c r="Q212" s="73">
        <v>96</v>
      </c>
      <c r="R212" s="73">
        <v>73</v>
      </c>
      <c r="S212" s="73">
        <v>23</v>
      </c>
      <c r="U212" s="103" t="s">
        <v>988</v>
      </c>
      <c r="V212" s="73">
        <v>1099699</v>
      </c>
      <c r="W212" s="73">
        <v>98</v>
      </c>
      <c r="X212" s="73">
        <v>56</v>
      </c>
      <c r="Y212" s="73">
        <v>42</v>
      </c>
      <c r="AA212" s="71" t="s">
        <v>988</v>
      </c>
      <c r="AB212" s="128">
        <v>1099699</v>
      </c>
      <c r="AC212" s="128">
        <v>102</v>
      </c>
      <c r="AD212" s="128">
        <v>57</v>
      </c>
      <c r="AE212" s="128">
        <v>45</v>
      </c>
    </row>
    <row r="213" spans="1:31" ht="15.75" thickBot="1">
      <c r="A213" s="48" t="s">
        <v>395</v>
      </c>
      <c r="B213" s="100" t="s">
        <v>395</v>
      </c>
      <c r="C213" s="124">
        <v>97</v>
      </c>
      <c r="D213" s="35"/>
      <c r="E213" s="122" t="s">
        <v>395</v>
      </c>
      <c r="F213" s="122">
        <v>109</v>
      </c>
      <c r="G213" s="113"/>
      <c r="O213" s="73">
        <v>3832700</v>
      </c>
      <c r="P213" s="71" t="s">
        <v>1119</v>
      </c>
      <c r="Q213" s="73">
        <v>92</v>
      </c>
      <c r="R213" s="73">
        <v>60</v>
      </c>
      <c r="S213" s="73">
        <v>32</v>
      </c>
      <c r="U213" s="103" t="s">
        <v>1220</v>
      </c>
      <c r="V213" s="73">
        <v>4744003</v>
      </c>
      <c r="W213" s="73">
        <v>97</v>
      </c>
      <c r="X213" s="73">
        <v>60</v>
      </c>
      <c r="Y213" s="73">
        <v>37</v>
      </c>
      <c r="AA213" s="71" t="s">
        <v>1220</v>
      </c>
      <c r="AB213" s="128">
        <v>4744003</v>
      </c>
      <c r="AC213" s="128">
        <v>100</v>
      </c>
      <c r="AD213" s="128">
        <v>63</v>
      </c>
      <c r="AE213" s="128">
        <v>37</v>
      </c>
    </row>
    <row r="214" spans="1:31" ht="15.75" thickBot="1">
      <c r="A214" s="48" t="s">
        <v>555</v>
      </c>
      <c r="B214" s="99" t="s">
        <v>555</v>
      </c>
      <c r="C214" s="124">
        <v>57</v>
      </c>
      <c r="D214" s="35"/>
      <c r="E214" s="122" t="s">
        <v>555</v>
      </c>
      <c r="F214" s="122">
        <v>57</v>
      </c>
      <c r="G214" s="112"/>
      <c r="O214" s="73">
        <v>4744003</v>
      </c>
      <c r="P214" s="71" t="s">
        <v>1220</v>
      </c>
      <c r="Q214" s="73">
        <v>92</v>
      </c>
      <c r="R214" s="73">
        <v>59</v>
      </c>
      <c r="S214" s="73">
        <v>33</v>
      </c>
      <c r="U214" s="103" t="s">
        <v>1267</v>
      </c>
      <c r="V214" s="73">
        <v>4789007</v>
      </c>
      <c r="W214" s="73">
        <v>95</v>
      </c>
      <c r="X214" s="73">
        <v>51</v>
      </c>
      <c r="Y214" s="73">
        <v>44</v>
      </c>
      <c r="AA214" s="71" t="s">
        <v>1267</v>
      </c>
      <c r="AB214" s="128">
        <v>4789007</v>
      </c>
      <c r="AC214" s="128">
        <v>95</v>
      </c>
      <c r="AD214" s="128">
        <v>51</v>
      </c>
      <c r="AE214" s="128">
        <v>44</v>
      </c>
    </row>
    <row r="215" spans="1:31" ht="15.75" thickBot="1">
      <c r="A215" s="48" t="s">
        <v>790</v>
      </c>
      <c r="B215" s="100" t="s">
        <v>790</v>
      </c>
      <c r="C215" s="124">
        <v>33</v>
      </c>
      <c r="D215" s="35"/>
      <c r="E215" s="122" t="s">
        <v>790</v>
      </c>
      <c r="F215" s="122">
        <v>32</v>
      </c>
      <c r="G215" s="113"/>
      <c r="O215" s="73">
        <v>4789007</v>
      </c>
      <c r="P215" s="71" t="s">
        <v>1267</v>
      </c>
      <c r="Q215" s="73">
        <v>92</v>
      </c>
      <c r="R215" s="73">
        <v>51</v>
      </c>
      <c r="S215" s="73">
        <v>41</v>
      </c>
      <c r="U215" s="103" t="s">
        <v>1119</v>
      </c>
      <c r="V215" s="73">
        <v>3832700</v>
      </c>
      <c r="W215" s="73">
        <v>92</v>
      </c>
      <c r="X215" s="73">
        <v>60</v>
      </c>
      <c r="Y215" s="73">
        <v>32</v>
      </c>
      <c r="AA215" s="71" t="s">
        <v>1361</v>
      </c>
      <c r="AB215" s="128">
        <v>7731400</v>
      </c>
      <c r="AC215" s="128">
        <v>95</v>
      </c>
      <c r="AD215" s="128">
        <v>74</v>
      </c>
      <c r="AE215" s="128">
        <v>21</v>
      </c>
    </row>
    <row r="216" spans="1:31" ht="24" thickBot="1">
      <c r="A216" s="48" t="s">
        <v>271</v>
      </c>
      <c r="B216" s="99" t="s">
        <v>271</v>
      </c>
      <c r="C216" s="124">
        <v>177</v>
      </c>
      <c r="D216" s="35"/>
      <c r="E216" s="122" t="s">
        <v>271</v>
      </c>
      <c r="F216" s="122">
        <v>186</v>
      </c>
      <c r="G216" s="112"/>
      <c r="O216" s="73">
        <v>4399199</v>
      </c>
      <c r="P216" s="71" t="s">
        <v>1148</v>
      </c>
      <c r="Q216" s="73">
        <v>90</v>
      </c>
      <c r="R216" s="73">
        <v>82</v>
      </c>
      <c r="S216" s="73">
        <v>8</v>
      </c>
      <c r="U216" s="103" t="s">
        <v>1361</v>
      </c>
      <c r="V216" s="73">
        <v>7731400</v>
      </c>
      <c r="W216" s="73">
        <v>92</v>
      </c>
      <c r="X216" s="73">
        <v>73</v>
      </c>
      <c r="Y216" s="73">
        <v>19</v>
      </c>
      <c r="AA216" s="71" t="s">
        <v>1372</v>
      </c>
      <c r="AB216" s="128">
        <v>7990200</v>
      </c>
      <c r="AC216" s="128">
        <v>94</v>
      </c>
      <c r="AD216" s="128">
        <v>58</v>
      </c>
      <c r="AE216" s="128">
        <v>36</v>
      </c>
    </row>
    <row r="217" spans="1:31" ht="24" thickBot="1">
      <c r="A217" s="48" t="s">
        <v>579</v>
      </c>
      <c r="B217" s="100" t="s">
        <v>579</v>
      </c>
      <c r="C217" s="124">
        <v>52</v>
      </c>
      <c r="D217" s="35"/>
      <c r="E217" s="122" t="s">
        <v>579</v>
      </c>
      <c r="F217" s="122">
        <v>52</v>
      </c>
      <c r="G217" s="113"/>
      <c r="O217" s="73">
        <v>7990200</v>
      </c>
      <c r="P217" s="71" t="s">
        <v>1372</v>
      </c>
      <c r="Q217" s="73">
        <v>90</v>
      </c>
      <c r="R217" s="73">
        <v>58</v>
      </c>
      <c r="S217" s="73">
        <v>32</v>
      </c>
      <c r="U217" s="103" t="s">
        <v>1148</v>
      </c>
      <c r="V217" s="73">
        <v>4399199</v>
      </c>
      <c r="W217" s="73">
        <v>90</v>
      </c>
      <c r="X217" s="73">
        <v>82</v>
      </c>
      <c r="Y217" s="73">
        <v>8</v>
      </c>
      <c r="AA217" s="71" t="s">
        <v>1148</v>
      </c>
      <c r="AB217" s="128">
        <v>4399199</v>
      </c>
      <c r="AC217" s="128">
        <v>93</v>
      </c>
      <c r="AD217" s="128">
        <v>85</v>
      </c>
      <c r="AE217" s="128">
        <v>8</v>
      </c>
    </row>
    <row r="218" spans="1:31" ht="23.25" thickBot="1">
      <c r="A218" s="48" t="s">
        <v>202</v>
      </c>
      <c r="B218" s="99" t="s">
        <v>202</v>
      </c>
      <c r="C218" s="124">
        <v>288</v>
      </c>
      <c r="D218" s="35"/>
      <c r="E218" s="122" t="s">
        <v>202</v>
      </c>
      <c r="F218" s="122">
        <v>312</v>
      </c>
      <c r="G218" s="112"/>
      <c r="O218" s="73">
        <v>7731400</v>
      </c>
      <c r="P218" s="71" t="s">
        <v>1361</v>
      </c>
      <c r="Q218" s="73">
        <v>86</v>
      </c>
      <c r="R218" s="73">
        <v>67</v>
      </c>
      <c r="S218" s="73">
        <v>19</v>
      </c>
      <c r="U218" s="103" t="s">
        <v>1372</v>
      </c>
      <c r="V218" s="73">
        <v>7990200</v>
      </c>
      <c r="W218" s="73">
        <v>90</v>
      </c>
      <c r="X218" s="73">
        <v>57</v>
      </c>
      <c r="Y218" s="73">
        <v>33</v>
      </c>
      <c r="AA218" s="71" t="s">
        <v>1119</v>
      </c>
      <c r="AB218" s="128">
        <v>3832700</v>
      </c>
      <c r="AC218" s="128">
        <v>90</v>
      </c>
      <c r="AD218" s="128">
        <v>60</v>
      </c>
      <c r="AE218" s="128">
        <v>30</v>
      </c>
    </row>
    <row r="219" spans="1:31" ht="15.75" thickBot="1">
      <c r="A219" s="48" t="s">
        <v>74</v>
      </c>
      <c r="B219" s="100" t="s">
        <v>74</v>
      </c>
      <c r="C219" s="125">
        <v>1800</v>
      </c>
      <c r="D219" s="118"/>
      <c r="E219" s="122" t="s">
        <v>74</v>
      </c>
      <c r="F219" s="123">
        <v>1880</v>
      </c>
      <c r="G219" s="114"/>
      <c r="O219" s="73">
        <v>3291400</v>
      </c>
      <c r="P219" s="71" t="s">
        <v>1084</v>
      </c>
      <c r="Q219" s="73">
        <v>85</v>
      </c>
      <c r="R219" s="73">
        <v>61</v>
      </c>
      <c r="S219" s="73">
        <v>24</v>
      </c>
      <c r="U219" s="103" t="s">
        <v>1077</v>
      </c>
      <c r="V219" s="73">
        <v>3211602</v>
      </c>
      <c r="W219" s="73">
        <v>87</v>
      </c>
      <c r="X219" s="73">
        <v>66</v>
      </c>
      <c r="Y219" s="73">
        <v>21</v>
      </c>
      <c r="AA219" s="71" t="s">
        <v>1154</v>
      </c>
      <c r="AB219" s="128">
        <v>4520004</v>
      </c>
      <c r="AC219" s="128">
        <v>90</v>
      </c>
      <c r="AD219" s="128">
        <v>77</v>
      </c>
      <c r="AE219" s="128">
        <v>13</v>
      </c>
    </row>
    <row r="220" spans="1:31" ht="15.75" thickBot="1">
      <c r="A220" s="48" t="s">
        <v>589</v>
      </c>
      <c r="B220" s="99" t="s">
        <v>589</v>
      </c>
      <c r="C220" s="124">
        <v>45</v>
      </c>
      <c r="D220" s="35"/>
      <c r="E220" s="122" t="s">
        <v>589</v>
      </c>
      <c r="F220" s="122">
        <v>46</v>
      </c>
      <c r="G220" s="112"/>
      <c r="O220" s="73">
        <v>4520004</v>
      </c>
      <c r="P220" s="71" t="s">
        <v>1154</v>
      </c>
      <c r="Q220" s="73">
        <v>84</v>
      </c>
      <c r="R220" s="73">
        <v>70</v>
      </c>
      <c r="S220" s="73">
        <v>14</v>
      </c>
      <c r="U220" s="103" t="s">
        <v>1084</v>
      </c>
      <c r="V220" s="73">
        <v>3291400</v>
      </c>
      <c r="W220" s="73">
        <v>86</v>
      </c>
      <c r="X220" s="73">
        <v>62</v>
      </c>
      <c r="Y220" s="73">
        <v>24</v>
      </c>
      <c r="AA220" s="71" t="s">
        <v>1045</v>
      </c>
      <c r="AB220" s="128">
        <v>2219600</v>
      </c>
      <c r="AC220" s="128">
        <v>89</v>
      </c>
      <c r="AD220" s="128">
        <v>29</v>
      </c>
      <c r="AE220" s="128">
        <v>60</v>
      </c>
    </row>
    <row r="221" spans="1:31" ht="23.25" thickBot="1">
      <c r="A221" s="48" t="s">
        <v>856</v>
      </c>
      <c r="B221" s="100" t="s">
        <v>856</v>
      </c>
      <c r="C221" s="124">
        <v>13</v>
      </c>
      <c r="D221" s="35"/>
      <c r="E221" s="122" t="s">
        <v>856</v>
      </c>
      <c r="F221" s="122">
        <v>14</v>
      </c>
      <c r="G221" s="113"/>
      <c r="O221" s="73">
        <v>4729601</v>
      </c>
      <c r="P221" s="71" t="s">
        <v>1211</v>
      </c>
      <c r="Q221" s="73">
        <v>84</v>
      </c>
      <c r="R221" s="73">
        <v>53</v>
      </c>
      <c r="S221" s="73">
        <v>31</v>
      </c>
      <c r="U221" s="103" t="s">
        <v>1045</v>
      </c>
      <c r="V221" s="73">
        <v>2219600</v>
      </c>
      <c r="W221" s="73">
        <v>85</v>
      </c>
      <c r="X221" s="73">
        <v>27</v>
      </c>
      <c r="Y221" s="73">
        <v>58</v>
      </c>
      <c r="AA221" s="71" t="s">
        <v>1077</v>
      </c>
      <c r="AB221" s="128">
        <v>3211602</v>
      </c>
      <c r="AC221" s="128">
        <v>89</v>
      </c>
      <c r="AD221" s="128">
        <v>67</v>
      </c>
      <c r="AE221" s="128">
        <v>22</v>
      </c>
    </row>
    <row r="222" spans="1:31" ht="23.25" thickBot="1">
      <c r="A222" s="48" t="s">
        <v>633</v>
      </c>
      <c r="B222" s="99" t="s">
        <v>633</v>
      </c>
      <c r="C222" s="124">
        <v>35</v>
      </c>
      <c r="D222" s="35"/>
      <c r="E222" s="122" t="s">
        <v>633</v>
      </c>
      <c r="F222" s="122">
        <v>36</v>
      </c>
      <c r="G222" s="112"/>
      <c r="O222" s="73">
        <v>3211602</v>
      </c>
      <c r="P222" s="71" t="s">
        <v>1077</v>
      </c>
      <c r="Q222" s="73">
        <v>82</v>
      </c>
      <c r="R222" s="73">
        <v>62</v>
      </c>
      <c r="S222" s="73">
        <v>20</v>
      </c>
      <c r="U222" s="103" t="s">
        <v>1098</v>
      </c>
      <c r="V222" s="73">
        <v>3314702</v>
      </c>
      <c r="W222" s="73">
        <v>85</v>
      </c>
      <c r="X222" s="73">
        <v>72</v>
      </c>
      <c r="Y222" s="73">
        <v>13</v>
      </c>
      <c r="AA222" s="71" t="s">
        <v>1084</v>
      </c>
      <c r="AB222" s="128">
        <v>3291400</v>
      </c>
      <c r="AC222" s="128">
        <v>88</v>
      </c>
      <c r="AD222" s="128">
        <v>64</v>
      </c>
      <c r="AE222" s="128">
        <v>24</v>
      </c>
    </row>
    <row r="223" spans="1:31" ht="24" thickBot="1">
      <c r="A223" s="48" t="s">
        <v>827</v>
      </c>
      <c r="B223" s="100" t="s">
        <v>827</v>
      </c>
      <c r="C223" s="124">
        <v>12</v>
      </c>
      <c r="D223" s="35"/>
      <c r="E223" s="122" t="s">
        <v>827</v>
      </c>
      <c r="F223" s="122">
        <v>14</v>
      </c>
      <c r="G223" s="113"/>
      <c r="O223" s="73">
        <v>3314702</v>
      </c>
      <c r="P223" s="71" t="s">
        <v>1098</v>
      </c>
      <c r="Q223" s="73">
        <v>81</v>
      </c>
      <c r="R223" s="73">
        <v>68</v>
      </c>
      <c r="S223" s="73">
        <v>13</v>
      </c>
      <c r="U223" s="103" t="s">
        <v>1154</v>
      </c>
      <c r="V223" s="73">
        <v>4520004</v>
      </c>
      <c r="W223" s="73">
        <v>85</v>
      </c>
      <c r="X223" s="73">
        <v>72</v>
      </c>
      <c r="Y223" s="73">
        <v>13</v>
      </c>
      <c r="AA223" s="71" t="s">
        <v>1098</v>
      </c>
      <c r="AB223" s="128">
        <v>3314702</v>
      </c>
      <c r="AC223" s="128">
        <v>88</v>
      </c>
      <c r="AD223" s="128">
        <v>75</v>
      </c>
      <c r="AE223" s="128">
        <v>13</v>
      </c>
    </row>
    <row r="224" spans="1:31" ht="15.75" thickBot="1">
      <c r="A224" s="48" t="s">
        <v>820</v>
      </c>
      <c r="B224" s="99" t="s">
        <v>820</v>
      </c>
      <c r="C224" s="124">
        <v>29</v>
      </c>
      <c r="D224" s="35"/>
      <c r="E224" s="122" t="s">
        <v>820</v>
      </c>
      <c r="F224" s="122">
        <v>30</v>
      </c>
      <c r="G224" s="112"/>
      <c r="O224" s="73">
        <v>3299004</v>
      </c>
      <c r="P224" s="71" t="s">
        <v>1088</v>
      </c>
      <c r="Q224" s="73">
        <v>80</v>
      </c>
      <c r="R224" s="73">
        <v>66</v>
      </c>
      <c r="S224" s="73">
        <v>14</v>
      </c>
      <c r="U224" s="103" t="s">
        <v>1211</v>
      </c>
      <c r="V224" s="73">
        <v>4729601</v>
      </c>
      <c r="W224" s="73">
        <v>85</v>
      </c>
      <c r="X224" s="73">
        <v>54</v>
      </c>
      <c r="Y224" s="73">
        <v>31</v>
      </c>
      <c r="AA224" s="71" t="s">
        <v>981</v>
      </c>
      <c r="AB224" s="128">
        <v>1093702</v>
      </c>
      <c r="AC224" s="128">
        <v>84</v>
      </c>
      <c r="AD224" s="128">
        <v>36</v>
      </c>
      <c r="AE224" s="128">
        <v>48</v>
      </c>
    </row>
    <row r="225" spans="1:31" ht="24" thickBot="1">
      <c r="A225" s="48" t="s">
        <v>401</v>
      </c>
      <c r="B225" s="100" t="s">
        <v>401</v>
      </c>
      <c r="C225" s="124">
        <v>97</v>
      </c>
      <c r="D225" s="35"/>
      <c r="E225" s="122" t="s">
        <v>401</v>
      </c>
      <c r="F225" s="122">
        <v>105</v>
      </c>
      <c r="G225" s="113"/>
      <c r="O225" s="73">
        <v>2219600</v>
      </c>
      <c r="P225" s="71" t="s">
        <v>1045</v>
      </c>
      <c r="Q225" s="73">
        <v>79</v>
      </c>
      <c r="R225" s="73">
        <v>25</v>
      </c>
      <c r="S225" s="73">
        <v>54</v>
      </c>
      <c r="U225" s="103" t="s">
        <v>1052</v>
      </c>
      <c r="V225" s="73">
        <v>2342702</v>
      </c>
      <c r="W225" s="73">
        <v>82</v>
      </c>
      <c r="X225" s="73">
        <v>69</v>
      </c>
      <c r="Y225" s="73">
        <v>13</v>
      </c>
      <c r="AA225" s="71" t="s">
        <v>1052</v>
      </c>
      <c r="AB225" s="128">
        <v>2342702</v>
      </c>
      <c r="AC225" s="128">
        <v>84</v>
      </c>
      <c r="AD225" s="128">
        <v>69</v>
      </c>
      <c r="AE225" s="128">
        <v>15</v>
      </c>
    </row>
    <row r="226" spans="1:31" ht="15.75" thickBot="1">
      <c r="A226" s="48" t="s">
        <v>619</v>
      </c>
      <c r="B226" s="99" t="s">
        <v>619</v>
      </c>
      <c r="C226" s="124">
        <v>38</v>
      </c>
      <c r="D226" s="35"/>
      <c r="E226" s="122" t="s">
        <v>619</v>
      </c>
      <c r="F226" s="122">
        <v>40</v>
      </c>
      <c r="G226" s="112"/>
      <c r="O226" s="73">
        <v>1093702</v>
      </c>
      <c r="P226" s="71" t="s">
        <v>981</v>
      </c>
      <c r="Q226" s="73">
        <v>78</v>
      </c>
      <c r="R226" s="73">
        <v>35</v>
      </c>
      <c r="S226" s="73">
        <v>43</v>
      </c>
      <c r="U226" s="103" t="s">
        <v>1088</v>
      </c>
      <c r="V226" s="73">
        <v>3299004</v>
      </c>
      <c r="W226" s="73">
        <v>81</v>
      </c>
      <c r="X226" s="73">
        <v>67</v>
      </c>
      <c r="Y226" s="73">
        <v>14</v>
      </c>
      <c r="AA226" s="71" t="s">
        <v>1211</v>
      </c>
      <c r="AB226" s="128">
        <v>4729601</v>
      </c>
      <c r="AC226" s="128">
        <v>84</v>
      </c>
      <c r="AD226" s="128">
        <v>54</v>
      </c>
      <c r="AE226" s="128">
        <v>30</v>
      </c>
    </row>
    <row r="227" spans="1:31" ht="24" thickBot="1">
      <c r="A227" s="48" t="s">
        <v>515</v>
      </c>
      <c r="B227" s="100" t="s">
        <v>515</v>
      </c>
      <c r="C227" s="124">
        <v>63</v>
      </c>
      <c r="D227" s="35"/>
      <c r="E227" s="122" t="s">
        <v>515</v>
      </c>
      <c r="F227" s="122">
        <v>69</v>
      </c>
      <c r="G227" s="113"/>
      <c r="O227" s="73">
        <v>2342702</v>
      </c>
      <c r="P227" s="71" t="s">
        <v>1052</v>
      </c>
      <c r="Q227" s="73">
        <v>77</v>
      </c>
      <c r="R227" s="73">
        <v>66</v>
      </c>
      <c r="S227" s="73">
        <v>11</v>
      </c>
      <c r="U227" s="103" t="s">
        <v>981</v>
      </c>
      <c r="V227" s="73">
        <v>1093702</v>
      </c>
      <c r="W227" s="73">
        <v>80</v>
      </c>
      <c r="X227" s="73">
        <v>35</v>
      </c>
      <c r="Y227" s="73">
        <v>45</v>
      </c>
      <c r="AA227" s="71" t="s">
        <v>1397</v>
      </c>
      <c r="AB227" s="128">
        <v>8592902</v>
      </c>
      <c r="AC227" s="128">
        <v>83</v>
      </c>
      <c r="AD227" s="128">
        <v>43</v>
      </c>
      <c r="AE227" s="128">
        <v>40</v>
      </c>
    </row>
    <row r="228" spans="1:31" ht="24" thickBot="1">
      <c r="A228" s="48" t="s">
        <v>602</v>
      </c>
      <c r="B228" s="99" t="s">
        <v>602</v>
      </c>
      <c r="C228" s="124">
        <v>41</v>
      </c>
      <c r="D228" s="35"/>
      <c r="E228" s="122" t="s">
        <v>602</v>
      </c>
      <c r="F228" s="122">
        <v>41</v>
      </c>
      <c r="G228" s="112"/>
      <c r="O228" s="73">
        <v>2052500</v>
      </c>
      <c r="P228" s="71" t="s">
        <v>1040</v>
      </c>
      <c r="Q228" s="73">
        <v>76</v>
      </c>
      <c r="R228" s="73">
        <v>43</v>
      </c>
      <c r="S228" s="73">
        <v>33</v>
      </c>
      <c r="U228" s="103" t="s">
        <v>1109</v>
      </c>
      <c r="V228" s="73">
        <v>3319800</v>
      </c>
      <c r="W228" s="73">
        <v>80</v>
      </c>
      <c r="X228" s="73">
        <v>68</v>
      </c>
      <c r="Y228" s="73">
        <v>12</v>
      </c>
      <c r="AA228" s="71" t="s">
        <v>1109</v>
      </c>
      <c r="AB228" s="128">
        <v>3319800</v>
      </c>
      <c r="AC228" s="128">
        <v>82</v>
      </c>
      <c r="AD228" s="128">
        <v>70</v>
      </c>
      <c r="AE228" s="128">
        <v>12</v>
      </c>
    </row>
    <row r="229" spans="1:31" ht="15.75" thickBot="1">
      <c r="A229" s="48" t="s">
        <v>888</v>
      </c>
      <c r="B229" s="100" t="s">
        <v>888</v>
      </c>
      <c r="C229" s="124">
        <v>13</v>
      </c>
      <c r="D229" s="35"/>
      <c r="E229" s="122" t="s">
        <v>888</v>
      </c>
      <c r="F229" s="122">
        <v>14</v>
      </c>
      <c r="G229" s="113"/>
      <c r="O229" s="73">
        <v>3319800</v>
      </c>
      <c r="P229" s="71" t="s">
        <v>1109</v>
      </c>
      <c r="Q229" s="73">
        <v>76</v>
      </c>
      <c r="R229" s="73">
        <v>64</v>
      </c>
      <c r="S229" s="73">
        <v>12</v>
      </c>
      <c r="U229" s="103" t="s">
        <v>1040</v>
      </c>
      <c r="V229" s="73">
        <v>2052500</v>
      </c>
      <c r="W229" s="73">
        <v>76</v>
      </c>
      <c r="X229" s="73">
        <v>43</v>
      </c>
      <c r="Y229" s="73">
        <v>33</v>
      </c>
      <c r="AA229" s="71" t="s">
        <v>1088</v>
      </c>
      <c r="AB229" s="128">
        <v>3299004</v>
      </c>
      <c r="AC229" s="128">
        <v>81</v>
      </c>
      <c r="AD229" s="128">
        <v>67</v>
      </c>
      <c r="AE229" s="128">
        <v>14</v>
      </c>
    </row>
    <row r="230" spans="1:31" ht="24" thickBot="1">
      <c r="A230" s="48" t="s">
        <v>883</v>
      </c>
      <c r="B230" s="99" t="s">
        <v>883</v>
      </c>
      <c r="C230" s="124">
        <v>7</v>
      </c>
      <c r="D230" s="35"/>
      <c r="E230" s="122" t="s">
        <v>883</v>
      </c>
      <c r="F230" s="122">
        <v>9</v>
      </c>
      <c r="G230" s="112"/>
      <c r="O230" s="73">
        <v>3314720</v>
      </c>
      <c r="P230" s="71" t="s">
        <v>1106</v>
      </c>
      <c r="Q230" s="73">
        <v>73</v>
      </c>
      <c r="R230" s="73">
        <v>68</v>
      </c>
      <c r="S230" s="73">
        <v>5</v>
      </c>
      <c r="U230" s="103" t="s">
        <v>1106</v>
      </c>
      <c r="V230" s="73">
        <v>3314720</v>
      </c>
      <c r="W230" s="73">
        <v>75</v>
      </c>
      <c r="X230" s="73">
        <v>70</v>
      </c>
      <c r="Y230" s="73">
        <v>5</v>
      </c>
      <c r="AA230" s="71" t="s">
        <v>1106</v>
      </c>
      <c r="AB230" s="128">
        <v>3314720</v>
      </c>
      <c r="AC230" s="128">
        <v>81</v>
      </c>
      <c r="AD230" s="128">
        <v>76</v>
      </c>
      <c r="AE230" s="128">
        <v>5</v>
      </c>
    </row>
    <row r="231" spans="1:31" ht="24" thickBot="1">
      <c r="A231" s="48" t="s">
        <v>814</v>
      </c>
      <c r="B231" s="100" t="s">
        <v>814</v>
      </c>
      <c r="C231" s="124">
        <v>16</v>
      </c>
      <c r="D231" s="35"/>
      <c r="E231" s="122" t="s">
        <v>814</v>
      </c>
      <c r="F231" s="122">
        <v>18</v>
      </c>
      <c r="G231" s="113"/>
      <c r="O231" s="73">
        <v>3313999</v>
      </c>
      <c r="P231" s="71" t="s">
        <v>1096</v>
      </c>
      <c r="Q231" s="73">
        <v>71</v>
      </c>
      <c r="R231" s="73">
        <v>58</v>
      </c>
      <c r="S231" s="73">
        <v>13</v>
      </c>
      <c r="U231" s="103" t="s">
        <v>1397</v>
      </c>
      <c r="V231" s="73">
        <v>8592902</v>
      </c>
      <c r="W231" s="73">
        <v>75</v>
      </c>
      <c r="X231" s="73">
        <v>37</v>
      </c>
      <c r="Y231" s="73">
        <v>38</v>
      </c>
      <c r="AA231" s="71" t="s">
        <v>1040</v>
      </c>
      <c r="AB231" s="128">
        <v>2052500</v>
      </c>
      <c r="AC231" s="128">
        <v>78</v>
      </c>
      <c r="AD231" s="128">
        <v>44</v>
      </c>
      <c r="AE231" s="128">
        <v>34</v>
      </c>
    </row>
    <row r="232" spans="1:31" ht="23.25" thickBot="1">
      <c r="A232" s="48" t="s">
        <v>236</v>
      </c>
      <c r="B232" s="99" t="s">
        <v>236</v>
      </c>
      <c r="C232" s="124">
        <v>219</v>
      </c>
      <c r="D232" s="35"/>
      <c r="E232" s="122" t="s">
        <v>236</v>
      </c>
      <c r="F232" s="122">
        <v>233</v>
      </c>
      <c r="G232" s="112"/>
      <c r="O232" s="73">
        <v>3211601</v>
      </c>
      <c r="P232" s="71" t="s">
        <v>1076</v>
      </c>
      <c r="Q232" s="73">
        <v>69</v>
      </c>
      <c r="R232" s="73">
        <v>59</v>
      </c>
      <c r="S232" s="73">
        <v>10</v>
      </c>
      <c r="U232" s="103" t="s">
        <v>1096</v>
      </c>
      <c r="V232" s="73">
        <v>3313999</v>
      </c>
      <c r="W232" s="73">
        <v>74</v>
      </c>
      <c r="X232" s="73">
        <v>60</v>
      </c>
      <c r="Y232" s="73">
        <v>14</v>
      </c>
      <c r="AA232" s="71" t="s">
        <v>1117</v>
      </c>
      <c r="AB232" s="128">
        <v>3831901</v>
      </c>
      <c r="AC232" s="128">
        <v>76</v>
      </c>
      <c r="AD232" s="128">
        <v>58</v>
      </c>
      <c r="AE232" s="128">
        <v>18</v>
      </c>
    </row>
    <row r="233" spans="1:31" ht="24" thickBot="1">
      <c r="A233" s="48" t="s">
        <v>470</v>
      </c>
      <c r="B233" s="100" t="s">
        <v>470</v>
      </c>
      <c r="C233" s="124">
        <v>84</v>
      </c>
      <c r="D233" s="35"/>
      <c r="E233" s="122" t="s">
        <v>470</v>
      </c>
      <c r="F233" s="122">
        <v>94</v>
      </c>
      <c r="G233" s="113"/>
      <c r="O233" s="73">
        <v>3831901</v>
      </c>
      <c r="P233" s="71" t="s">
        <v>1117</v>
      </c>
      <c r="Q233" s="73">
        <v>69</v>
      </c>
      <c r="R233" s="73">
        <v>51</v>
      </c>
      <c r="S233" s="73">
        <v>18</v>
      </c>
      <c r="U233" s="103" t="s">
        <v>1117</v>
      </c>
      <c r="V233" s="73">
        <v>3831901</v>
      </c>
      <c r="W233" s="73">
        <v>72</v>
      </c>
      <c r="X233" s="73">
        <v>54</v>
      </c>
      <c r="Y233" s="73">
        <v>18</v>
      </c>
      <c r="AA233" s="71" t="s">
        <v>1096</v>
      </c>
      <c r="AB233" s="128">
        <v>3313999</v>
      </c>
      <c r="AC233" s="128">
        <v>75</v>
      </c>
      <c r="AD233" s="128">
        <v>61</v>
      </c>
      <c r="AE233" s="128">
        <v>14</v>
      </c>
    </row>
    <row r="234" spans="1:31" ht="15.75" thickBot="1">
      <c r="A234" s="48" t="s">
        <v>845</v>
      </c>
      <c r="B234" s="99" t="s">
        <v>845</v>
      </c>
      <c r="C234" s="124">
        <v>14</v>
      </c>
      <c r="D234" s="35"/>
      <c r="E234" s="122" t="s">
        <v>845</v>
      </c>
      <c r="F234" s="122">
        <v>14</v>
      </c>
      <c r="G234" s="112"/>
      <c r="O234" s="73">
        <v>3831999</v>
      </c>
      <c r="P234" s="71" t="s">
        <v>1118</v>
      </c>
      <c r="Q234" s="73">
        <v>68</v>
      </c>
      <c r="R234" s="73">
        <v>55</v>
      </c>
      <c r="S234" s="73">
        <v>13</v>
      </c>
      <c r="U234" s="103" t="s">
        <v>1118</v>
      </c>
      <c r="V234" s="73">
        <v>3831999</v>
      </c>
      <c r="W234" s="73">
        <v>72</v>
      </c>
      <c r="X234" s="73">
        <v>58</v>
      </c>
      <c r="Y234" s="73">
        <v>14</v>
      </c>
      <c r="AA234" s="71" t="s">
        <v>1371</v>
      </c>
      <c r="AB234" s="128">
        <v>7912100</v>
      </c>
      <c r="AC234" s="128">
        <v>74</v>
      </c>
      <c r="AD234" s="128">
        <v>31</v>
      </c>
      <c r="AE234" s="128">
        <v>43</v>
      </c>
    </row>
    <row r="235" spans="1:31" ht="15.75" thickBot="1">
      <c r="A235" s="48" t="s">
        <v>185</v>
      </c>
      <c r="B235" s="100" t="s">
        <v>185</v>
      </c>
      <c r="C235" s="124">
        <v>313</v>
      </c>
      <c r="D235" s="35"/>
      <c r="E235" s="122" t="s">
        <v>185</v>
      </c>
      <c r="F235" s="122">
        <v>340</v>
      </c>
      <c r="G235" s="113"/>
      <c r="O235" s="73">
        <v>8592902</v>
      </c>
      <c r="P235" s="71" t="s">
        <v>1397</v>
      </c>
      <c r="Q235" s="73">
        <v>67</v>
      </c>
      <c r="R235" s="73">
        <v>32</v>
      </c>
      <c r="S235" s="73">
        <v>35</v>
      </c>
      <c r="U235" s="103" t="s">
        <v>1042</v>
      </c>
      <c r="V235" s="73">
        <v>2062200</v>
      </c>
      <c r="W235" s="73">
        <v>71</v>
      </c>
      <c r="X235" s="73">
        <v>34</v>
      </c>
      <c r="Y235" s="73">
        <v>37</v>
      </c>
      <c r="AA235" s="71" t="s">
        <v>1118</v>
      </c>
      <c r="AB235" s="128">
        <v>3831999</v>
      </c>
      <c r="AC235" s="128">
        <v>72</v>
      </c>
      <c r="AD235" s="128">
        <v>58</v>
      </c>
      <c r="AE235" s="128">
        <v>14</v>
      </c>
    </row>
    <row r="236" spans="1:31" ht="15.75" thickBot="1">
      <c r="A236" s="48" t="s">
        <v>897</v>
      </c>
      <c r="B236" s="99" t="s">
        <v>897</v>
      </c>
      <c r="C236" s="124">
        <v>13</v>
      </c>
      <c r="D236" s="35"/>
      <c r="E236" s="122" t="s">
        <v>897</v>
      </c>
      <c r="F236" s="122">
        <v>14</v>
      </c>
      <c r="G236" s="112"/>
      <c r="O236" s="73">
        <v>1742701</v>
      </c>
      <c r="P236" s="71" t="s">
        <v>1028</v>
      </c>
      <c r="Q236" s="73">
        <v>63</v>
      </c>
      <c r="R236" s="73">
        <v>27</v>
      </c>
      <c r="S236" s="73">
        <v>36</v>
      </c>
      <c r="U236" s="103" t="s">
        <v>1076</v>
      </c>
      <c r="V236" s="73">
        <v>3211601</v>
      </c>
      <c r="W236" s="73">
        <v>70</v>
      </c>
      <c r="X236" s="73">
        <v>59</v>
      </c>
      <c r="Y236" s="73">
        <v>11</v>
      </c>
      <c r="AA236" s="71" t="s">
        <v>1042</v>
      </c>
      <c r="AB236" s="128">
        <v>2062200</v>
      </c>
      <c r="AC236" s="128">
        <v>71</v>
      </c>
      <c r="AD236" s="128">
        <v>34</v>
      </c>
      <c r="AE236" s="128">
        <v>37</v>
      </c>
    </row>
    <row r="237" spans="1:31" ht="23.25" thickBot="1">
      <c r="A237" s="48" t="s">
        <v>692</v>
      </c>
      <c r="B237" s="100" t="s">
        <v>692</v>
      </c>
      <c r="C237" s="124">
        <v>37</v>
      </c>
      <c r="D237" s="35"/>
      <c r="E237" s="122" t="s">
        <v>692</v>
      </c>
      <c r="F237" s="122">
        <v>41</v>
      </c>
      <c r="G237" s="113"/>
      <c r="O237" s="73">
        <v>2062200</v>
      </c>
      <c r="P237" s="71" t="s">
        <v>1042</v>
      </c>
      <c r="Q237" s="73">
        <v>63</v>
      </c>
      <c r="R237" s="73">
        <v>30</v>
      </c>
      <c r="S237" s="73">
        <v>33</v>
      </c>
      <c r="U237" s="103" t="s">
        <v>1329</v>
      </c>
      <c r="V237" s="73">
        <v>6399200</v>
      </c>
      <c r="W237" s="73">
        <v>66</v>
      </c>
      <c r="X237" s="73">
        <v>35</v>
      </c>
      <c r="Y237" s="73">
        <v>31</v>
      </c>
      <c r="AA237" s="71" t="s">
        <v>1076</v>
      </c>
      <c r="AB237" s="128">
        <v>3211601</v>
      </c>
      <c r="AC237" s="128">
        <v>71</v>
      </c>
      <c r="AD237" s="128">
        <v>60</v>
      </c>
      <c r="AE237" s="128">
        <v>11</v>
      </c>
    </row>
    <row r="238" spans="1:31" ht="24" thickBot="1">
      <c r="A238" s="48" t="s">
        <v>125</v>
      </c>
      <c r="B238" s="99" t="s">
        <v>125</v>
      </c>
      <c r="C238" s="124">
        <v>641</v>
      </c>
      <c r="D238" s="35"/>
      <c r="E238" s="122" t="s">
        <v>125</v>
      </c>
      <c r="F238" s="122">
        <v>672</v>
      </c>
      <c r="G238" s="112"/>
      <c r="O238" s="73">
        <v>6399200</v>
      </c>
      <c r="P238" s="71" t="s">
        <v>1329</v>
      </c>
      <c r="Q238" s="73">
        <v>62</v>
      </c>
      <c r="R238" s="73">
        <v>34</v>
      </c>
      <c r="S238" s="73">
        <v>28</v>
      </c>
      <c r="U238" s="103" t="s">
        <v>1028</v>
      </c>
      <c r="V238" s="73">
        <v>1742701</v>
      </c>
      <c r="W238" s="73">
        <v>65</v>
      </c>
      <c r="X238" s="73">
        <v>27</v>
      </c>
      <c r="Y238" s="73">
        <v>38</v>
      </c>
      <c r="AA238" s="71" t="s">
        <v>1329</v>
      </c>
      <c r="AB238" s="128">
        <v>6399200</v>
      </c>
      <c r="AC238" s="128">
        <v>71</v>
      </c>
      <c r="AD238" s="128">
        <v>39</v>
      </c>
      <c r="AE238" s="128">
        <v>32</v>
      </c>
    </row>
    <row r="239" spans="1:31" ht="15.75" thickBot="1">
      <c r="A239" s="48" t="s">
        <v>542</v>
      </c>
      <c r="B239" s="100" t="s">
        <v>542</v>
      </c>
      <c r="C239" s="124">
        <v>56</v>
      </c>
      <c r="D239" s="35"/>
      <c r="E239" s="122" t="s">
        <v>542</v>
      </c>
      <c r="F239" s="122">
        <v>60</v>
      </c>
      <c r="G239" s="113"/>
      <c r="O239" s="73">
        <v>1053800</v>
      </c>
      <c r="P239" s="71" t="s">
        <v>968</v>
      </c>
      <c r="Q239" s="73">
        <v>61</v>
      </c>
      <c r="R239" s="73">
        <v>35</v>
      </c>
      <c r="S239" s="73">
        <v>26</v>
      </c>
      <c r="U239" s="103" t="s">
        <v>1215</v>
      </c>
      <c r="V239" s="73">
        <v>4741500</v>
      </c>
      <c r="W239" s="73">
        <v>63</v>
      </c>
      <c r="X239" s="73">
        <v>47</v>
      </c>
      <c r="Y239" s="73">
        <v>16</v>
      </c>
      <c r="AA239" s="71" t="s">
        <v>1120</v>
      </c>
      <c r="AB239" s="128">
        <v>3839499</v>
      </c>
      <c r="AC239" s="128">
        <v>67</v>
      </c>
      <c r="AD239" s="128">
        <v>48</v>
      </c>
      <c r="AE239" s="128">
        <v>19</v>
      </c>
    </row>
    <row r="240" spans="1:31" ht="15.75" thickBot="1">
      <c r="A240" s="48" t="s">
        <v>509</v>
      </c>
      <c r="B240" s="99" t="s">
        <v>509</v>
      </c>
      <c r="C240" s="124">
        <v>59</v>
      </c>
      <c r="D240" s="35"/>
      <c r="E240" s="122" t="s">
        <v>509</v>
      </c>
      <c r="F240" s="122">
        <v>59</v>
      </c>
      <c r="G240" s="112"/>
      <c r="O240" s="73">
        <v>3839499</v>
      </c>
      <c r="P240" s="71" t="s">
        <v>1120</v>
      </c>
      <c r="Q240" s="73">
        <v>61</v>
      </c>
      <c r="R240" s="73">
        <v>43</v>
      </c>
      <c r="S240" s="73">
        <v>18</v>
      </c>
      <c r="U240" s="103" t="s">
        <v>1016</v>
      </c>
      <c r="V240" s="73">
        <v>1531902</v>
      </c>
      <c r="W240" s="73">
        <v>62</v>
      </c>
      <c r="X240" s="73">
        <v>25</v>
      </c>
      <c r="Y240" s="73">
        <v>37</v>
      </c>
      <c r="AA240" s="71" t="s">
        <v>1028</v>
      </c>
      <c r="AB240" s="128">
        <v>1742701</v>
      </c>
      <c r="AC240" s="128">
        <v>66</v>
      </c>
      <c r="AD240" s="128">
        <v>28</v>
      </c>
      <c r="AE240" s="128">
        <v>38</v>
      </c>
    </row>
    <row r="241" spans="1:31" ht="15.75" thickBot="1">
      <c r="A241" s="48" t="s">
        <v>328</v>
      </c>
      <c r="B241" s="100" t="s">
        <v>328</v>
      </c>
      <c r="C241" s="124">
        <v>132</v>
      </c>
      <c r="D241" s="35"/>
      <c r="E241" s="122" t="s">
        <v>328</v>
      </c>
      <c r="F241" s="122">
        <v>139</v>
      </c>
      <c r="G241" s="113"/>
      <c r="O241" s="73">
        <v>2061400</v>
      </c>
      <c r="P241" s="71" t="s">
        <v>1041</v>
      </c>
      <c r="Q241" s="73">
        <v>60</v>
      </c>
      <c r="R241" s="73">
        <v>37</v>
      </c>
      <c r="S241" s="73">
        <v>23</v>
      </c>
      <c r="U241" s="103" t="s">
        <v>1120</v>
      </c>
      <c r="V241" s="73">
        <v>3839499</v>
      </c>
      <c r="W241" s="73">
        <v>62</v>
      </c>
      <c r="X241" s="73">
        <v>44</v>
      </c>
      <c r="Y241" s="73">
        <v>18</v>
      </c>
      <c r="AA241" s="71" t="s">
        <v>1215</v>
      </c>
      <c r="AB241" s="128">
        <v>4741500</v>
      </c>
      <c r="AC241" s="128">
        <v>66</v>
      </c>
      <c r="AD241" s="128">
        <v>49</v>
      </c>
      <c r="AE241" s="128">
        <v>17</v>
      </c>
    </row>
    <row r="242" spans="1:31" ht="15.75" thickBot="1">
      <c r="A242" s="48" t="s">
        <v>419</v>
      </c>
      <c r="B242" s="99" t="s">
        <v>419</v>
      </c>
      <c r="C242" s="124">
        <v>91</v>
      </c>
      <c r="D242" s="35"/>
      <c r="E242" s="122" t="s">
        <v>419</v>
      </c>
      <c r="F242" s="122">
        <v>103</v>
      </c>
      <c r="G242" s="112"/>
      <c r="O242" s="73">
        <v>4741500</v>
      </c>
      <c r="P242" s="71" t="s">
        <v>1215</v>
      </c>
      <c r="Q242" s="73">
        <v>60</v>
      </c>
      <c r="R242" s="73">
        <v>45</v>
      </c>
      <c r="S242" s="73">
        <v>15</v>
      </c>
      <c r="U242" s="103" t="s">
        <v>1041</v>
      </c>
      <c r="V242" s="73">
        <v>2061400</v>
      </c>
      <c r="W242" s="73">
        <v>60</v>
      </c>
      <c r="X242" s="73">
        <v>37</v>
      </c>
      <c r="Y242" s="73">
        <v>23</v>
      </c>
      <c r="AA242" s="71" t="s">
        <v>1016</v>
      </c>
      <c r="AB242" s="128">
        <v>1531902</v>
      </c>
      <c r="AC242" s="128">
        <v>63</v>
      </c>
      <c r="AD242" s="128">
        <v>26</v>
      </c>
      <c r="AE242" s="128">
        <v>37</v>
      </c>
    </row>
    <row r="243" spans="1:31" ht="15.75" thickBot="1">
      <c r="A243" s="48" t="s">
        <v>634</v>
      </c>
      <c r="B243" s="100" t="s">
        <v>634</v>
      </c>
      <c r="C243" s="124">
        <v>35</v>
      </c>
      <c r="D243" s="35"/>
      <c r="E243" s="122" t="s">
        <v>634</v>
      </c>
      <c r="F243" s="122">
        <v>38</v>
      </c>
      <c r="G243" s="113"/>
      <c r="O243" s="73">
        <v>1531902</v>
      </c>
      <c r="P243" s="71" t="s">
        <v>1016</v>
      </c>
      <c r="Q243" s="73">
        <v>55</v>
      </c>
      <c r="R243" s="73">
        <v>20</v>
      </c>
      <c r="S243" s="73">
        <v>35</v>
      </c>
      <c r="U243" s="103" t="s">
        <v>968</v>
      </c>
      <c r="V243" s="73">
        <v>1053800</v>
      </c>
      <c r="W243" s="73">
        <v>59</v>
      </c>
      <c r="X243" s="73">
        <v>34</v>
      </c>
      <c r="Y243" s="73">
        <v>25</v>
      </c>
      <c r="AA243" s="71" t="s">
        <v>1065</v>
      </c>
      <c r="AB243" s="128">
        <v>2543800</v>
      </c>
      <c r="AC243" s="128">
        <v>61</v>
      </c>
      <c r="AD243" s="128">
        <v>54</v>
      </c>
      <c r="AE243" s="128">
        <v>7</v>
      </c>
    </row>
    <row r="244" spans="1:31" ht="15.75" thickBot="1">
      <c r="A244" s="48" t="s">
        <v>693</v>
      </c>
      <c r="B244" s="99" t="s">
        <v>693</v>
      </c>
      <c r="C244" s="124">
        <v>30</v>
      </c>
      <c r="D244" s="35"/>
      <c r="E244" s="122" t="s">
        <v>693</v>
      </c>
      <c r="F244" s="122">
        <v>34</v>
      </c>
      <c r="G244" s="112"/>
      <c r="O244" s="73">
        <v>4771701</v>
      </c>
      <c r="P244" s="71" t="s">
        <v>1246</v>
      </c>
      <c r="Q244" s="73">
        <v>55</v>
      </c>
      <c r="R244" s="73">
        <v>37</v>
      </c>
      <c r="S244" s="73">
        <v>18</v>
      </c>
      <c r="U244" s="103" t="s">
        <v>1371</v>
      </c>
      <c r="V244" s="73">
        <v>7912100</v>
      </c>
      <c r="W244" s="73">
        <v>59</v>
      </c>
      <c r="X244" s="73">
        <v>30</v>
      </c>
      <c r="Y244" s="73">
        <v>29</v>
      </c>
      <c r="AA244" s="71" t="s">
        <v>1214</v>
      </c>
      <c r="AB244" s="128">
        <v>4732600</v>
      </c>
      <c r="AC244" s="128">
        <v>61</v>
      </c>
      <c r="AD244" s="128">
        <v>47</v>
      </c>
      <c r="AE244" s="128">
        <v>14</v>
      </c>
    </row>
    <row r="245" spans="1:31" ht="24" thickBot="1">
      <c r="A245" s="48" t="s">
        <v>570</v>
      </c>
      <c r="B245" s="100" t="s">
        <v>570</v>
      </c>
      <c r="C245" s="124">
        <v>53</v>
      </c>
      <c r="D245" s="35"/>
      <c r="E245" s="122" t="s">
        <v>570</v>
      </c>
      <c r="F245" s="122">
        <v>61</v>
      </c>
      <c r="G245" s="113"/>
      <c r="O245" s="73">
        <v>2543800</v>
      </c>
      <c r="P245" s="71" t="s">
        <v>1065</v>
      </c>
      <c r="Q245" s="73">
        <v>54</v>
      </c>
      <c r="R245" s="73">
        <v>48</v>
      </c>
      <c r="S245" s="73">
        <v>6</v>
      </c>
      <c r="U245" s="103" t="s">
        <v>1246</v>
      </c>
      <c r="V245" s="73">
        <v>4771701</v>
      </c>
      <c r="W245" s="73">
        <v>58</v>
      </c>
      <c r="X245" s="73">
        <v>39</v>
      </c>
      <c r="Y245" s="73">
        <v>19</v>
      </c>
      <c r="AA245" s="71" t="s">
        <v>1246</v>
      </c>
      <c r="AB245" s="128">
        <v>4771701</v>
      </c>
      <c r="AC245" s="128">
        <v>61</v>
      </c>
      <c r="AD245" s="128">
        <v>41</v>
      </c>
      <c r="AE245" s="128">
        <v>20</v>
      </c>
    </row>
    <row r="246" spans="1:31" ht="15.75" thickBot="1">
      <c r="A246" s="48" t="s">
        <v>99</v>
      </c>
      <c r="B246" s="99" t="s">
        <v>99</v>
      </c>
      <c r="C246" s="124">
        <v>959</v>
      </c>
      <c r="D246" s="35"/>
      <c r="E246" s="122" t="s">
        <v>99</v>
      </c>
      <c r="F246" s="123">
        <v>1004</v>
      </c>
      <c r="G246" s="112"/>
      <c r="O246" s="73">
        <v>4732600</v>
      </c>
      <c r="P246" s="71" t="s">
        <v>1214</v>
      </c>
      <c r="Q246" s="73">
        <v>54</v>
      </c>
      <c r="R246" s="73">
        <v>40</v>
      </c>
      <c r="S246" s="73">
        <v>14</v>
      </c>
      <c r="U246" s="103" t="s">
        <v>1065</v>
      </c>
      <c r="V246" s="73">
        <v>2543800</v>
      </c>
      <c r="W246" s="73">
        <v>57</v>
      </c>
      <c r="X246" s="73">
        <v>51</v>
      </c>
      <c r="Y246" s="73">
        <v>6</v>
      </c>
      <c r="AA246" s="71" t="s">
        <v>1041</v>
      </c>
      <c r="AB246" s="128">
        <v>2061400</v>
      </c>
      <c r="AC246" s="128">
        <v>60</v>
      </c>
      <c r="AD246" s="128">
        <v>37</v>
      </c>
      <c r="AE246" s="128">
        <v>23</v>
      </c>
    </row>
    <row r="247" spans="1:31" ht="24" thickBot="1">
      <c r="A247" s="48" t="s">
        <v>857</v>
      </c>
      <c r="B247" s="100" t="s">
        <v>857</v>
      </c>
      <c r="C247" s="124">
        <v>12</v>
      </c>
      <c r="D247" s="35"/>
      <c r="E247" s="122" t="s">
        <v>857</v>
      </c>
      <c r="F247" s="122">
        <v>12</v>
      </c>
      <c r="G247" s="113"/>
      <c r="O247" s="73">
        <v>2229399</v>
      </c>
      <c r="P247" s="71" t="s">
        <v>1046</v>
      </c>
      <c r="Q247" s="73">
        <v>52</v>
      </c>
      <c r="R247" s="73">
        <v>35</v>
      </c>
      <c r="S247" s="73">
        <v>17</v>
      </c>
      <c r="U247" s="103" t="s">
        <v>1214</v>
      </c>
      <c r="V247" s="73">
        <v>4732600</v>
      </c>
      <c r="W247" s="73">
        <v>56</v>
      </c>
      <c r="X247" s="73">
        <v>42</v>
      </c>
      <c r="Y247" s="73">
        <v>14</v>
      </c>
      <c r="AA247" s="71" t="s">
        <v>968</v>
      </c>
      <c r="AB247" s="128">
        <v>1053800</v>
      </c>
      <c r="AC247" s="128">
        <v>59</v>
      </c>
      <c r="AD247" s="128">
        <v>34</v>
      </c>
      <c r="AE247" s="128">
        <v>25</v>
      </c>
    </row>
    <row r="248" spans="1:31" ht="15.75" thickBot="1">
      <c r="A248" s="48" t="s">
        <v>471</v>
      </c>
      <c r="B248" s="99" t="s">
        <v>471</v>
      </c>
      <c r="C248" s="124">
        <v>68</v>
      </c>
      <c r="D248" s="35"/>
      <c r="E248" s="122" t="s">
        <v>471</v>
      </c>
      <c r="F248" s="122">
        <v>69</v>
      </c>
      <c r="G248" s="112"/>
      <c r="O248" s="73">
        <v>1540800</v>
      </c>
      <c r="P248" s="71" t="s">
        <v>1019</v>
      </c>
      <c r="Q248" s="73">
        <v>51</v>
      </c>
      <c r="R248" s="73">
        <v>24</v>
      </c>
      <c r="S248" s="73">
        <v>27</v>
      </c>
      <c r="U248" s="103" t="s">
        <v>1019</v>
      </c>
      <c r="V248" s="73">
        <v>1540800</v>
      </c>
      <c r="W248" s="73">
        <v>55</v>
      </c>
      <c r="X248" s="73">
        <v>25</v>
      </c>
      <c r="Y248" s="73">
        <v>30</v>
      </c>
      <c r="AA248" s="71" t="s">
        <v>1019</v>
      </c>
      <c r="AB248" s="128">
        <v>1540800</v>
      </c>
      <c r="AC248" s="128">
        <v>58</v>
      </c>
      <c r="AD248" s="128">
        <v>27</v>
      </c>
      <c r="AE248" s="128">
        <v>31</v>
      </c>
    </row>
    <row r="249" spans="1:31" ht="24" thickBot="1">
      <c r="A249" s="48" t="s">
        <v>694</v>
      </c>
      <c r="B249" s="100" t="s">
        <v>694</v>
      </c>
      <c r="C249" s="124">
        <v>32</v>
      </c>
      <c r="D249" s="35"/>
      <c r="E249" s="122" t="s">
        <v>694</v>
      </c>
      <c r="F249" s="122">
        <v>33</v>
      </c>
      <c r="G249" s="113"/>
      <c r="O249" s="73">
        <v>7912100</v>
      </c>
      <c r="P249" s="71" t="s">
        <v>1371</v>
      </c>
      <c r="Q249" s="73">
        <v>51</v>
      </c>
      <c r="R249" s="73">
        <v>27</v>
      </c>
      <c r="S249" s="73">
        <v>24</v>
      </c>
      <c r="U249" s="103" t="s">
        <v>1046</v>
      </c>
      <c r="V249" s="73">
        <v>2229399</v>
      </c>
      <c r="W249" s="73">
        <v>55</v>
      </c>
      <c r="X249" s="73">
        <v>35</v>
      </c>
      <c r="Y249" s="73">
        <v>20</v>
      </c>
      <c r="AA249" s="71" t="s">
        <v>1046</v>
      </c>
      <c r="AB249" s="128">
        <v>2229399</v>
      </c>
      <c r="AC249" s="128">
        <v>58</v>
      </c>
      <c r="AD249" s="128">
        <v>35</v>
      </c>
      <c r="AE249" s="128">
        <v>23</v>
      </c>
    </row>
    <row r="250" spans="1:31" ht="15.75" thickBot="1">
      <c r="A250" s="48" t="s">
        <v>359</v>
      </c>
      <c r="B250" s="99" t="s">
        <v>359</v>
      </c>
      <c r="C250" s="124">
        <v>121</v>
      </c>
      <c r="D250" s="35"/>
      <c r="E250" s="122" t="s">
        <v>359</v>
      </c>
      <c r="F250" s="122">
        <v>130</v>
      </c>
      <c r="G250" s="112"/>
      <c r="O250" s="73">
        <v>159802</v>
      </c>
      <c r="P250" s="71" t="s">
        <v>940</v>
      </c>
      <c r="Q250" s="73">
        <v>50</v>
      </c>
      <c r="R250" s="73">
        <v>31</v>
      </c>
      <c r="S250" s="73">
        <v>19</v>
      </c>
      <c r="U250" s="103" t="s">
        <v>940</v>
      </c>
      <c r="V250" s="73">
        <v>159802</v>
      </c>
      <c r="W250" s="73">
        <v>52</v>
      </c>
      <c r="X250" s="73">
        <v>33</v>
      </c>
      <c r="Y250" s="73">
        <v>19</v>
      </c>
      <c r="AA250" s="71" t="s">
        <v>940</v>
      </c>
      <c r="AB250" s="128">
        <v>159802</v>
      </c>
      <c r="AC250" s="128">
        <v>53</v>
      </c>
      <c r="AD250" s="128">
        <v>33</v>
      </c>
      <c r="AE250" s="128">
        <v>20</v>
      </c>
    </row>
    <row r="251" spans="1:31" ht="15.75" thickBot="1">
      <c r="A251" s="48" t="s">
        <v>590</v>
      </c>
      <c r="B251" s="100" t="s">
        <v>590</v>
      </c>
      <c r="C251" s="124">
        <v>45</v>
      </c>
      <c r="D251" s="35"/>
      <c r="E251" s="122" t="s">
        <v>590</v>
      </c>
      <c r="F251" s="122">
        <v>45</v>
      </c>
      <c r="G251" s="113"/>
      <c r="O251" s="73">
        <v>1322700</v>
      </c>
      <c r="P251" s="71" t="s">
        <v>995</v>
      </c>
      <c r="Q251" s="73">
        <v>49</v>
      </c>
      <c r="R251" s="73">
        <v>26</v>
      </c>
      <c r="S251" s="73">
        <v>23</v>
      </c>
      <c r="U251" s="103" t="s">
        <v>995</v>
      </c>
      <c r="V251" s="73">
        <v>1322700</v>
      </c>
      <c r="W251" s="73">
        <v>51</v>
      </c>
      <c r="X251" s="73">
        <v>27</v>
      </c>
      <c r="Y251" s="73">
        <v>24</v>
      </c>
      <c r="AA251" s="71" t="s">
        <v>995</v>
      </c>
      <c r="AB251" s="128">
        <v>1322700</v>
      </c>
      <c r="AC251" s="128">
        <v>53</v>
      </c>
      <c r="AD251" s="128">
        <v>29</v>
      </c>
      <c r="AE251" s="128">
        <v>24</v>
      </c>
    </row>
    <row r="252" spans="1:31" ht="24" thickBot="1">
      <c r="A252" s="48" t="s">
        <v>440</v>
      </c>
      <c r="B252" s="99" t="s">
        <v>440</v>
      </c>
      <c r="C252" s="124">
        <v>79</v>
      </c>
      <c r="D252" s="35"/>
      <c r="E252" s="122" t="s">
        <v>440</v>
      </c>
      <c r="F252" s="122">
        <v>83</v>
      </c>
      <c r="G252" s="112"/>
      <c r="O252" s="73">
        <v>4329105</v>
      </c>
      <c r="P252" s="71" t="s">
        <v>1137</v>
      </c>
      <c r="Q252" s="73">
        <v>48</v>
      </c>
      <c r="R252" s="73">
        <v>40</v>
      </c>
      <c r="S252" s="73">
        <v>8</v>
      </c>
      <c r="U252" s="103" t="s">
        <v>1137</v>
      </c>
      <c r="V252" s="73">
        <v>4329105</v>
      </c>
      <c r="W252" s="73">
        <v>50</v>
      </c>
      <c r="X252" s="73">
        <v>41</v>
      </c>
      <c r="Y252" s="73">
        <v>9</v>
      </c>
      <c r="AA252" s="71" t="s">
        <v>1057</v>
      </c>
      <c r="AB252" s="128">
        <v>2399101</v>
      </c>
      <c r="AC252" s="128">
        <v>52</v>
      </c>
      <c r="AD252" s="128">
        <v>17</v>
      </c>
      <c r="AE252" s="128">
        <v>35</v>
      </c>
    </row>
    <row r="253" spans="1:31" ht="15.75" thickBot="1">
      <c r="A253" s="48" t="s">
        <v>69</v>
      </c>
      <c r="B253" s="100" t="s">
        <v>69</v>
      </c>
      <c r="C253" s="125">
        <v>2932</v>
      </c>
      <c r="D253" s="118"/>
      <c r="E253" s="122" t="s">
        <v>69</v>
      </c>
      <c r="F253" s="123">
        <v>3145</v>
      </c>
      <c r="G253" s="114"/>
      <c r="O253" s="73">
        <v>161001</v>
      </c>
      <c r="P253" s="71" t="s">
        <v>941</v>
      </c>
      <c r="Q253" s="73">
        <v>46</v>
      </c>
      <c r="R253" s="73">
        <v>39</v>
      </c>
      <c r="S253" s="73">
        <v>7</v>
      </c>
      <c r="U253" s="103" t="s">
        <v>941</v>
      </c>
      <c r="V253" s="73">
        <v>161001</v>
      </c>
      <c r="W253" s="73">
        <v>49</v>
      </c>
      <c r="X253" s="73">
        <v>42</v>
      </c>
      <c r="Y253" s="73">
        <v>7</v>
      </c>
      <c r="AA253" s="71" t="s">
        <v>1137</v>
      </c>
      <c r="AB253" s="128">
        <v>4329105</v>
      </c>
      <c r="AC253" s="128">
        <v>51</v>
      </c>
      <c r="AD253" s="128">
        <v>42</v>
      </c>
      <c r="AE253" s="128">
        <v>9</v>
      </c>
    </row>
    <row r="254" spans="1:31" ht="23.25" thickBot="1">
      <c r="A254" s="48" t="s">
        <v>472</v>
      </c>
      <c r="B254" s="99" t="s">
        <v>472</v>
      </c>
      <c r="C254" s="124">
        <v>73</v>
      </c>
      <c r="D254" s="35"/>
      <c r="E254" s="122" t="s">
        <v>472</v>
      </c>
      <c r="F254" s="122">
        <v>73</v>
      </c>
      <c r="G254" s="112"/>
      <c r="O254" s="73">
        <v>1359600</v>
      </c>
      <c r="P254" s="71" t="s">
        <v>1001</v>
      </c>
      <c r="Q254" s="73">
        <v>43</v>
      </c>
      <c r="R254" s="73">
        <v>14</v>
      </c>
      <c r="S254" s="73">
        <v>29</v>
      </c>
      <c r="U254" s="103" t="s">
        <v>1057</v>
      </c>
      <c r="V254" s="73">
        <v>2399101</v>
      </c>
      <c r="W254" s="73">
        <v>48</v>
      </c>
      <c r="X254" s="73">
        <v>15</v>
      </c>
      <c r="Y254" s="73">
        <v>33</v>
      </c>
      <c r="AA254" s="71" t="s">
        <v>941</v>
      </c>
      <c r="AB254" s="128">
        <v>161001</v>
      </c>
      <c r="AC254" s="128">
        <v>50</v>
      </c>
      <c r="AD254" s="128">
        <v>43</v>
      </c>
      <c r="AE254" s="128">
        <v>7</v>
      </c>
    </row>
    <row r="255" spans="1:31" ht="24" thickBot="1">
      <c r="A255" s="48" t="s">
        <v>566</v>
      </c>
      <c r="B255" s="100" t="s">
        <v>566</v>
      </c>
      <c r="C255" s="124">
        <v>53</v>
      </c>
      <c r="D255" s="35"/>
      <c r="E255" s="122" t="s">
        <v>566</v>
      </c>
      <c r="F255" s="122">
        <v>53</v>
      </c>
      <c r="G255" s="113"/>
      <c r="O255" s="73">
        <v>2399101</v>
      </c>
      <c r="P255" s="71" t="s">
        <v>1057</v>
      </c>
      <c r="Q255" s="73">
        <v>43</v>
      </c>
      <c r="R255" s="73">
        <v>13</v>
      </c>
      <c r="S255" s="73">
        <v>30</v>
      </c>
      <c r="U255" s="103" t="s">
        <v>1074</v>
      </c>
      <c r="V255" s="73">
        <v>3103900</v>
      </c>
      <c r="W255" s="73">
        <v>45</v>
      </c>
      <c r="X255" s="73">
        <v>38</v>
      </c>
      <c r="Y255" s="73">
        <v>7</v>
      </c>
      <c r="AA255" s="71" t="s">
        <v>1082</v>
      </c>
      <c r="AB255" s="128">
        <v>3240099</v>
      </c>
      <c r="AC255" s="128">
        <v>46</v>
      </c>
      <c r="AD255" s="128">
        <v>25</v>
      </c>
      <c r="AE255" s="128">
        <v>21</v>
      </c>
    </row>
    <row r="256" spans="1:31" ht="24" thickBot="1">
      <c r="A256" s="48" t="s">
        <v>483</v>
      </c>
      <c r="B256" s="99" t="s">
        <v>483</v>
      </c>
      <c r="C256" s="124">
        <v>73</v>
      </c>
      <c r="D256" s="35"/>
      <c r="E256" s="122" t="s">
        <v>483</v>
      </c>
      <c r="F256" s="122">
        <v>75</v>
      </c>
      <c r="G256" s="112"/>
      <c r="O256" s="73">
        <v>3314710</v>
      </c>
      <c r="P256" s="71" t="s">
        <v>1102</v>
      </c>
      <c r="Q256" s="73">
        <v>43</v>
      </c>
      <c r="R256" s="73">
        <v>40</v>
      </c>
      <c r="S256" s="73">
        <v>3</v>
      </c>
      <c r="U256" s="103" t="s">
        <v>1102</v>
      </c>
      <c r="V256" s="73">
        <v>3314710</v>
      </c>
      <c r="W256" s="73">
        <v>44</v>
      </c>
      <c r="X256" s="73">
        <v>40</v>
      </c>
      <c r="Y256" s="73">
        <v>4</v>
      </c>
      <c r="AA256" s="71" t="s">
        <v>1102</v>
      </c>
      <c r="AB256" s="128">
        <v>3314710</v>
      </c>
      <c r="AC256" s="128">
        <v>46</v>
      </c>
      <c r="AD256" s="128">
        <v>42</v>
      </c>
      <c r="AE256" s="128">
        <v>4</v>
      </c>
    </row>
    <row r="257" spans="1:31" ht="24" thickBot="1">
      <c r="A257" s="48" t="s">
        <v>791</v>
      </c>
      <c r="B257" s="100" t="s">
        <v>791</v>
      </c>
      <c r="C257" s="124">
        <v>22</v>
      </c>
      <c r="D257" s="35"/>
      <c r="E257" s="122" t="s">
        <v>791</v>
      </c>
      <c r="F257" s="122">
        <v>27</v>
      </c>
      <c r="G257" s="113"/>
      <c r="O257" s="73">
        <v>1031700</v>
      </c>
      <c r="P257" s="71" t="s">
        <v>963</v>
      </c>
      <c r="Q257" s="73">
        <v>42</v>
      </c>
      <c r="R257" s="73">
        <v>23</v>
      </c>
      <c r="S257" s="73">
        <v>19</v>
      </c>
      <c r="U257" s="103" t="s">
        <v>963</v>
      </c>
      <c r="V257" s="73">
        <v>1031700</v>
      </c>
      <c r="W257" s="73">
        <v>43</v>
      </c>
      <c r="X257" s="73">
        <v>24</v>
      </c>
      <c r="Y257" s="73">
        <v>19</v>
      </c>
      <c r="AA257" s="71" t="s">
        <v>1071</v>
      </c>
      <c r="AB257" s="128">
        <v>2950600</v>
      </c>
      <c r="AC257" s="128">
        <v>45</v>
      </c>
      <c r="AD257" s="128">
        <v>41</v>
      </c>
      <c r="AE257" s="128">
        <v>4</v>
      </c>
    </row>
    <row r="258" spans="1:31" ht="23.25" thickBot="1">
      <c r="A258" s="48" t="s">
        <v>538</v>
      </c>
      <c r="B258" s="99" t="s">
        <v>538</v>
      </c>
      <c r="C258" s="124">
        <v>59</v>
      </c>
      <c r="D258" s="35"/>
      <c r="E258" s="122" t="s">
        <v>538</v>
      </c>
      <c r="F258" s="122">
        <v>64</v>
      </c>
      <c r="G258" s="112"/>
      <c r="O258" s="73">
        <v>3103900</v>
      </c>
      <c r="P258" s="71" t="s">
        <v>1074</v>
      </c>
      <c r="Q258" s="73">
        <v>42</v>
      </c>
      <c r="R258" s="73">
        <v>36</v>
      </c>
      <c r="S258" s="73">
        <v>6</v>
      </c>
      <c r="U258" s="103" t="s">
        <v>1071</v>
      </c>
      <c r="V258" s="73">
        <v>2950600</v>
      </c>
      <c r="W258" s="73">
        <v>43</v>
      </c>
      <c r="X258" s="73">
        <v>39</v>
      </c>
      <c r="Y258" s="73">
        <v>4</v>
      </c>
      <c r="AA258" s="71" t="s">
        <v>963</v>
      </c>
      <c r="AB258" s="128">
        <v>1031700</v>
      </c>
      <c r="AC258" s="128">
        <v>44</v>
      </c>
      <c r="AD258" s="128">
        <v>25</v>
      </c>
      <c r="AE258" s="128">
        <v>19</v>
      </c>
    </row>
    <row r="259" spans="1:31" ht="23.25" thickBot="1">
      <c r="A259" s="48" t="s">
        <v>828</v>
      </c>
      <c r="B259" s="100" t="s">
        <v>828</v>
      </c>
      <c r="C259" s="124">
        <v>14</v>
      </c>
      <c r="D259" s="35"/>
      <c r="E259" s="122" t="s">
        <v>828</v>
      </c>
      <c r="F259" s="122">
        <v>16</v>
      </c>
      <c r="G259" s="113"/>
      <c r="O259" s="73">
        <v>1032599</v>
      </c>
      <c r="P259" s="71" t="s">
        <v>964</v>
      </c>
      <c r="Q259" s="73">
        <v>41</v>
      </c>
      <c r="R259" s="73">
        <v>25</v>
      </c>
      <c r="S259" s="73">
        <v>16</v>
      </c>
      <c r="U259" s="103" t="s">
        <v>1001</v>
      </c>
      <c r="V259" s="73">
        <v>1359600</v>
      </c>
      <c r="W259" s="73">
        <v>42</v>
      </c>
      <c r="X259" s="73">
        <v>14</v>
      </c>
      <c r="Y259" s="73">
        <v>28</v>
      </c>
      <c r="AA259" s="71" t="s">
        <v>1074</v>
      </c>
      <c r="AB259" s="128">
        <v>3103900</v>
      </c>
      <c r="AC259" s="128">
        <v>44</v>
      </c>
      <c r="AD259" s="128">
        <v>37</v>
      </c>
      <c r="AE259" s="128">
        <v>7</v>
      </c>
    </row>
    <row r="260" spans="1:31" ht="15.75" thickBot="1">
      <c r="A260" s="48" t="s">
        <v>719</v>
      </c>
      <c r="B260" s="99" t="s">
        <v>719</v>
      </c>
      <c r="C260" s="124">
        <v>30</v>
      </c>
      <c r="D260" s="35"/>
      <c r="E260" s="122" t="s">
        <v>719</v>
      </c>
      <c r="F260" s="122">
        <v>37</v>
      </c>
      <c r="G260" s="112"/>
      <c r="O260" s="73">
        <v>3240099</v>
      </c>
      <c r="P260" s="71" t="s">
        <v>1082</v>
      </c>
      <c r="Q260" s="73">
        <v>41</v>
      </c>
      <c r="R260" s="73">
        <v>21</v>
      </c>
      <c r="S260" s="73">
        <v>20</v>
      </c>
      <c r="U260" s="103" t="s">
        <v>1035</v>
      </c>
      <c r="V260" s="73">
        <v>1822901</v>
      </c>
      <c r="W260" s="73">
        <v>42</v>
      </c>
      <c r="X260" s="73">
        <v>27</v>
      </c>
      <c r="Y260" s="73">
        <v>15</v>
      </c>
      <c r="AA260" s="71" t="s">
        <v>1035</v>
      </c>
      <c r="AB260" s="128">
        <v>1822901</v>
      </c>
      <c r="AC260" s="128">
        <v>43</v>
      </c>
      <c r="AD260" s="128">
        <v>28</v>
      </c>
      <c r="AE260" s="128">
        <v>15</v>
      </c>
    </row>
    <row r="261" spans="1:31" ht="15.75" thickBot="1">
      <c r="A261" s="48" t="s">
        <v>580</v>
      </c>
      <c r="B261" s="100" t="s">
        <v>580</v>
      </c>
      <c r="C261" s="124">
        <v>51</v>
      </c>
      <c r="D261" s="35"/>
      <c r="E261" s="122" t="s">
        <v>580</v>
      </c>
      <c r="F261" s="122">
        <v>53</v>
      </c>
      <c r="G261" s="113"/>
      <c r="O261" s="73">
        <v>1822901</v>
      </c>
      <c r="P261" s="71" t="s">
        <v>1035</v>
      </c>
      <c r="Q261" s="73">
        <v>39</v>
      </c>
      <c r="R261" s="73">
        <v>25</v>
      </c>
      <c r="S261" s="73">
        <v>14</v>
      </c>
      <c r="U261" s="103" t="s">
        <v>1086</v>
      </c>
      <c r="V261" s="73">
        <v>3299002</v>
      </c>
      <c r="W261" s="73">
        <v>42</v>
      </c>
      <c r="X261" s="73">
        <v>23</v>
      </c>
      <c r="Y261" s="73">
        <v>19</v>
      </c>
      <c r="AA261" s="71" t="s">
        <v>1086</v>
      </c>
      <c r="AB261" s="128">
        <v>3299002</v>
      </c>
      <c r="AC261" s="128">
        <v>43</v>
      </c>
      <c r="AD261" s="128">
        <v>23</v>
      </c>
      <c r="AE261" s="128">
        <v>20</v>
      </c>
    </row>
    <row r="262" spans="1:31" ht="23.25" thickBot="1">
      <c r="A262" s="48" t="s">
        <v>520</v>
      </c>
      <c r="B262" s="99" t="s">
        <v>520</v>
      </c>
      <c r="C262" s="124">
        <v>60</v>
      </c>
      <c r="D262" s="35"/>
      <c r="E262" s="122" t="s">
        <v>520</v>
      </c>
      <c r="F262" s="122">
        <v>64</v>
      </c>
      <c r="G262" s="112"/>
      <c r="O262" s="73">
        <v>3299002</v>
      </c>
      <c r="P262" s="71" t="s">
        <v>1086</v>
      </c>
      <c r="Q262" s="73">
        <v>39</v>
      </c>
      <c r="R262" s="73">
        <v>21</v>
      </c>
      <c r="S262" s="73">
        <v>18</v>
      </c>
      <c r="U262" s="103" t="s">
        <v>964</v>
      </c>
      <c r="V262" s="73">
        <v>1032599</v>
      </c>
      <c r="W262" s="73">
        <v>41</v>
      </c>
      <c r="X262" s="73">
        <v>25</v>
      </c>
      <c r="Y262" s="73">
        <v>16</v>
      </c>
      <c r="AA262" s="71" t="s">
        <v>964</v>
      </c>
      <c r="AB262" s="128">
        <v>1032599</v>
      </c>
      <c r="AC262" s="128">
        <v>42</v>
      </c>
      <c r="AD262" s="128">
        <v>26</v>
      </c>
      <c r="AE262" s="128">
        <v>16</v>
      </c>
    </row>
    <row r="263" spans="1:31" ht="24" thickBot="1">
      <c r="A263" s="48" t="s">
        <v>321</v>
      </c>
      <c r="B263" s="100" t="s">
        <v>321</v>
      </c>
      <c r="C263" s="124">
        <v>139</v>
      </c>
      <c r="D263" s="35"/>
      <c r="E263" s="122" t="s">
        <v>321</v>
      </c>
      <c r="F263" s="122">
        <v>145</v>
      </c>
      <c r="G263" s="113"/>
      <c r="O263" s="73">
        <v>1731100</v>
      </c>
      <c r="P263" s="71" t="s">
        <v>1026</v>
      </c>
      <c r="Q263" s="73">
        <v>38</v>
      </c>
      <c r="R263" s="73">
        <v>20</v>
      </c>
      <c r="S263" s="73">
        <v>18</v>
      </c>
      <c r="U263" s="103" t="s">
        <v>1082</v>
      </c>
      <c r="V263" s="73">
        <v>3240099</v>
      </c>
      <c r="W263" s="73">
        <v>41</v>
      </c>
      <c r="X263" s="73">
        <v>21</v>
      </c>
      <c r="Y263" s="73">
        <v>20</v>
      </c>
      <c r="AA263" s="71" t="s">
        <v>1001</v>
      </c>
      <c r="AB263" s="128">
        <v>1359600</v>
      </c>
      <c r="AC263" s="128">
        <v>42</v>
      </c>
      <c r="AD263" s="128">
        <v>14</v>
      </c>
      <c r="AE263" s="128">
        <v>28</v>
      </c>
    </row>
    <row r="264" spans="1:31" ht="15.75" thickBot="1">
      <c r="A264" s="48" t="s">
        <v>889</v>
      </c>
      <c r="B264" s="99" t="s">
        <v>889</v>
      </c>
      <c r="C264" s="124">
        <v>12</v>
      </c>
      <c r="D264" s="35"/>
      <c r="E264" s="122" t="s">
        <v>889</v>
      </c>
      <c r="F264" s="122">
        <v>14</v>
      </c>
      <c r="G264" s="112"/>
      <c r="O264" s="73">
        <v>2950600</v>
      </c>
      <c r="P264" s="71" t="s">
        <v>1071</v>
      </c>
      <c r="Q264" s="73">
        <v>37</v>
      </c>
      <c r="R264" s="73">
        <v>33</v>
      </c>
      <c r="S264" s="73">
        <v>4</v>
      </c>
      <c r="U264" s="103" t="s">
        <v>1147</v>
      </c>
      <c r="V264" s="73">
        <v>4399105</v>
      </c>
      <c r="W264" s="73">
        <v>39</v>
      </c>
      <c r="X264" s="73">
        <v>36</v>
      </c>
      <c r="Y264" s="73">
        <v>3</v>
      </c>
      <c r="AA264" s="71" t="s">
        <v>1047</v>
      </c>
      <c r="AB264" s="128">
        <v>2319200</v>
      </c>
      <c r="AC264" s="128">
        <v>40</v>
      </c>
      <c r="AD264" s="128">
        <v>22</v>
      </c>
      <c r="AE264" s="128">
        <v>18</v>
      </c>
    </row>
    <row r="265" spans="1:31" ht="15.75" thickBot="1">
      <c r="A265" s="48" t="s">
        <v>268</v>
      </c>
      <c r="B265" s="100" t="s">
        <v>268</v>
      </c>
      <c r="C265" s="124">
        <v>188</v>
      </c>
      <c r="D265" s="35"/>
      <c r="E265" s="122" t="s">
        <v>268</v>
      </c>
      <c r="F265" s="122">
        <v>199</v>
      </c>
      <c r="G265" s="113"/>
      <c r="O265" s="73">
        <v>8011102</v>
      </c>
      <c r="P265" s="71" t="s">
        <v>1374</v>
      </c>
      <c r="Q265" s="73">
        <v>36</v>
      </c>
      <c r="R265" s="73">
        <v>32</v>
      </c>
      <c r="S265" s="73">
        <v>4</v>
      </c>
      <c r="U265" s="103" t="s">
        <v>1374</v>
      </c>
      <c r="V265" s="73">
        <v>8011102</v>
      </c>
      <c r="W265" s="73">
        <v>38</v>
      </c>
      <c r="X265" s="73">
        <v>33</v>
      </c>
      <c r="Y265" s="73">
        <v>5</v>
      </c>
      <c r="AA265" s="71" t="s">
        <v>1147</v>
      </c>
      <c r="AB265" s="128">
        <v>4399105</v>
      </c>
      <c r="AC265" s="128">
        <v>39</v>
      </c>
      <c r="AD265" s="128">
        <v>36</v>
      </c>
      <c r="AE265" s="128">
        <v>3</v>
      </c>
    </row>
    <row r="266" spans="1:31" ht="15.75" thickBot="1">
      <c r="A266" s="48" t="s">
        <v>682</v>
      </c>
      <c r="B266" s="99" t="s">
        <v>682</v>
      </c>
      <c r="C266" s="124">
        <v>30</v>
      </c>
      <c r="D266" s="35"/>
      <c r="E266" s="122" t="s">
        <v>682</v>
      </c>
      <c r="F266" s="122">
        <v>30</v>
      </c>
      <c r="G266" s="112"/>
      <c r="O266" s="73">
        <v>1821100</v>
      </c>
      <c r="P266" s="71" t="s">
        <v>1034</v>
      </c>
      <c r="Q266" s="73">
        <v>35</v>
      </c>
      <c r="R266" s="73">
        <v>29</v>
      </c>
      <c r="S266" s="73">
        <v>6</v>
      </c>
      <c r="U266" s="103" t="s">
        <v>1026</v>
      </c>
      <c r="V266" s="73">
        <v>1731100</v>
      </c>
      <c r="W266" s="73">
        <v>36</v>
      </c>
      <c r="X266" s="73">
        <v>19</v>
      </c>
      <c r="Y266" s="73">
        <v>17</v>
      </c>
      <c r="AA266" s="71" t="s">
        <v>1374</v>
      </c>
      <c r="AB266" s="128">
        <v>8011102</v>
      </c>
      <c r="AC266" s="128">
        <v>39</v>
      </c>
      <c r="AD266" s="128">
        <v>34</v>
      </c>
      <c r="AE266" s="128">
        <v>5</v>
      </c>
    </row>
    <row r="267" spans="1:31" ht="15.75" thickBot="1">
      <c r="A267" s="48" t="s">
        <v>867</v>
      </c>
      <c r="B267" s="100" t="s">
        <v>867</v>
      </c>
      <c r="C267" s="124">
        <v>10</v>
      </c>
      <c r="D267" s="35"/>
      <c r="E267" s="122" t="s">
        <v>867</v>
      </c>
      <c r="F267" s="122">
        <v>10</v>
      </c>
      <c r="G267" s="113"/>
      <c r="O267" s="73">
        <v>3314712</v>
      </c>
      <c r="P267" s="71" t="s">
        <v>1104</v>
      </c>
      <c r="Q267" s="73">
        <v>35</v>
      </c>
      <c r="R267" s="73">
        <v>32</v>
      </c>
      <c r="S267" s="73">
        <v>3</v>
      </c>
      <c r="U267" s="103" t="s">
        <v>1047</v>
      </c>
      <c r="V267" s="73">
        <v>2319200</v>
      </c>
      <c r="W267" s="73">
        <v>36</v>
      </c>
      <c r="X267" s="73">
        <v>19</v>
      </c>
      <c r="Y267" s="73">
        <v>17</v>
      </c>
      <c r="AA267" s="71" t="s">
        <v>1026</v>
      </c>
      <c r="AB267" s="128">
        <v>1731100</v>
      </c>
      <c r="AC267" s="128">
        <v>36</v>
      </c>
      <c r="AD267" s="128">
        <v>19</v>
      </c>
      <c r="AE267" s="128">
        <v>17</v>
      </c>
    </row>
    <row r="268" spans="1:31" ht="15.75" thickBot="1">
      <c r="A268" s="48" t="s">
        <v>868</v>
      </c>
      <c r="B268" s="99" t="s">
        <v>868</v>
      </c>
      <c r="C268" s="124">
        <v>9</v>
      </c>
      <c r="D268" s="35"/>
      <c r="E268" s="122" t="s">
        <v>868</v>
      </c>
      <c r="F268" s="122">
        <v>10</v>
      </c>
      <c r="G268" s="112"/>
      <c r="O268" s="73">
        <v>4399105</v>
      </c>
      <c r="P268" s="71" t="s">
        <v>1147</v>
      </c>
      <c r="Q268" s="73">
        <v>35</v>
      </c>
      <c r="R268" s="73">
        <v>32</v>
      </c>
      <c r="S268" s="73">
        <v>3</v>
      </c>
      <c r="U268" s="103" t="s">
        <v>1034</v>
      </c>
      <c r="V268" s="73">
        <v>1821100</v>
      </c>
      <c r="W268" s="73">
        <v>35</v>
      </c>
      <c r="X268" s="73">
        <v>29</v>
      </c>
      <c r="Y268" s="73">
        <v>6</v>
      </c>
      <c r="AA268" s="71" t="s">
        <v>1230</v>
      </c>
      <c r="AB268" s="128">
        <v>4754703</v>
      </c>
      <c r="AC268" s="128">
        <v>36</v>
      </c>
      <c r="AD268" s="128">
        <v>29</v>
      </c>
      <c r="AE268" s="128">
        <v>7</v>
      </c>
    </row>
    <row r="269" spans="1:31" ht="15.75" thickBot="1">
      <c r="A269" s="48" t="s">
        <v>609</v>
      </c>
      <c r="B269" s="100" t="s">
        <v>609</v>
      </c>
      <c r="C269" s="124">
        <v>45</v>
      </c>
      <c r="D269" s="35"/>
      <c r="E269" s="122" t="s">
        <v>609</v>
      </c>
      <c r="F269" s="122">
        <v>45</v>
      </c>
      <c r="G269" s="113"/>
      <c r="O269" s="73">
        <v>9603304</v>
      </c>
      <c r="P269" s="71" t="s">
        <v>1443</v>
      </c>
      <c r="Q269" s="73">
        <v>35</v>
      </c>
      <c r="R269" s="73">
        <v>23</v>
      </c>
      <c r="S269" s="73">
        <v>12</v>
      </c>
      <c r="U269" s="103" t="s">
        <v>1104</v>
      </c>
      <c r="V269" s="73">
        <v>3314712</v>
      </c>
      <c r="W269" s="73">
        <v>35</v>
      </c>
      <c r="X269" s="73">
        <v>33</v>
      </c>
      <c r="Y269" s="73">
        <v>2</v>
      </c>
      <c r="AA269" s="71" t="s">
        <v>1034</v>
      </c>
      <c r="AB269" s="128">
        <v>1821100</v>
      </c>
      <c r="AC269" s="128">
        <v>35</v>
      </c>
      <c r="AD269" s="128">
        <v>29</v>
      </c>
      <c r="AE269" s="128">
        <v>6</v>
      </c>
    </row>
    <row r="270" spans="1:31" ht="24" thickBot="1">
      <c r="A270" s="48" t="s">
        <v>228</v>
      </c>
      <c r="B270" s="99" t="s">
        <v>228</v>
      </c>
      <c r="C270" s="124">
        <v>235</v>
      </c>
      <c r="D270" s="35"/>
      <c r="E270" s="122" t="s">
        <v>228</v>
      </c>
      <c r="F270" s="122">
        <v>261</v>
      </c>
      <c r="G270" s="112"/>
      <c r="O270" s="73">
        <v>2319200</v>
      </c>
      <c r="P270" s="71" t="s">
        <v>1047</v>
      </c>
      <c r="Q270" s="73">
        <v>34</v>
      </c>
      <c r="R270" s="73">
        <v>18</v>
      </c>
      <c r="S270" s="73">
        <v>16</v>
      </c>
      <c r="U270" s="103" t="s">
        <v>1230</v>
      </c>
      <c r="V270" s="73">
        <v>4754703</v>
      </c>
      <c r="W270" s="73">
        <v>35</v>
      </c>
      <c r="X270" s="73">
        <v>27</v>
      </c>
      <c r="Y270" s="73">
        <v>8</v>
      </c>
      <c r="AA270" s="71" t="s">
        <v>1085</v>
      </c>
      <c r="AB270" s="128">
        <v>3292202</v>
      </c>
      <c r="AC270" s="128">
        <v>35</v>
      </c>
      <c r="AD270" s="128">
        <v>15</v>
      </c>
      <c r="AE270" s="128">
        <v>20</v>
      </c>
    </row>
    <row r="271" spans="1:31" ht="15.75" thickBot="1">
      <c r="A271" s="48" t="s">
        <v>232</v>
      </c>
      <c r="B271" s="100" t="s">
        <v>232</v>
      </c>
      <c r="C271" s="124">
        <v>234</v>
      </c>
      <c r="D271" s="35"/>
      <c r="E271" s="122" t="s">
        <v>232</v>
      </c>
      <c r="F271" s="122">
        <v>244</v>
      </c>
      <c r="G271" s="113"/>
      <c r="O271" s="73">
        <v>7732202</v>
      </c>
      <c r="P271" s="71" t="s">
        <v>1363</v>
      </c>
      <c r="Q271" s="73">
        <v>34</v>
      </c>
      <c r="R271" s="73">
        <v>25</v>
      </c>
      <c r="S271" s="73">
        <v>9</v>
      </c>
      <c r="U271" s="103" t="s">
        <v>1363</v>
      </c>
      <c r="V271" s="73">
        <v>7732202</v>
      </c>
      <c r="W271" s="73">
        <v>35</v>
      </c>
      <c r="X271" s="73">
        <v>26</v>
      </c>
      <c r="Y271" s="73">
        <v>9</v>
      </c>
      <c r="AA271" s="71" t="s">
        <v>1104</v>
      </c>
      <c r="AB271" s="128">
        <v>3314712</v>
      </c>
      <c r="AC271" s="128">
        <v>35</v>
      </c>
      <c r="AD271" s="128">
        <v>33</v>
      </c>
      <c r="AE271" s="128">
        <v>2</v>
      </c>
    </row>
    <row r="272" spans="1:31" ht="24" thickBot="1">
      <c r="A272" s="48" t="s">
        <v>900</v>
      </c>
      <c r="B272" s="99" t="s">
        <v>900</v>
      </c>
      <c r="C272" s="124">
        <v>7</v>
      </c>
      <c r="D272" s="35"/>
      <c r="E272" s="122" t="s">
        <v>900</v>
      </c>
      <c r="F272" s="122">
        <v>7</v>
      </c>
      <c r="G272" s="112"/>
      <c r="O272" s="73">
        <v>1033302</v>
      </c>
      <c r="P272" s="71" t="s">
        <v>966</v>
      </c>
      <c r="Q272" s="73">
        <v>32</v>
      </c>
      <c r="R272" s="73">
        <v>22</v>
      </c>
      <c r="S272" s="73">
        <v>10</v>
      </c>
      <c r="U272" s="103" t="s">
        <v>1443</v>
      </c>
      <c r="V272" s="73">
        <v>9603304</v>
      </c>
      <c r="W272" s="73">
        <v>35</v>
      </c>
      <c r="X272" s="73">
        <v>22</v>
      </c>
      <c r="Y272" s="73">
        <v>13</v>
      </c>
      <c r="AA272" s="71" t="s">
        <v>1107</v>
      </c>
      <c r="AB272" s="128">
        <v>3314799</v>
      </c>
      <c r="AC272" s="128">
        <v>35</v>
      </c>
      <c r="AD272" s="128">
        <v>28</v>
      </c>
      <c r="AE272" s="128">
        <v>7</v>
      </c>
    </row>
    <row r="273" spans="1:31" ht="24" thickBot="1">
      <c r="A273" s="48" t="s">
        <v>615</v>
      </c>
      <c r="B273" s="100" t="s">
        <v>615</v>
      </c>
      <c r="C273" s="124">
        <v>35</v>
      </c>
      <c r="D273" s="35"/>
      <c r="E273" s="122" t="s">
        <v>615</v>
      </c>
      <c r="F273" s="122">
        <v>37</v>
      </c>
      <c r="G273" s="113"/>
      <c r="O273" s="73">
        <v>3314709</v>
      </c>
      <c r="P273" s="71" t="s">
        <v>1101</v>
      </c>
      <c r="Q273" s="73">
        <v>32</v>
      </c>
      <c r="R273" s="73">
        <v>24</v>
      </c>
      <c r="S273" s="73">
        <v>8</v>
      </c>
      <c r="U273" s="103" t="s">
        <v>1107</v>
      </c>
      <c r="V273" s="73">
        <v>3314799</v>
      </c>
      <c r="W273" s="73">
        <v>34</v>
      </c>
      <c r="X273" s="73">
        <v>27</v>
      </c>
      <c r="Y273" s="73">
        <v>7</v>
      </c>
      <c r="AA273" s="71" t="s">
        <v>1363</v>
      </c>
      <c r="AB273" s="128">
        <v>7732202</v>
      </c>
      <c r="AC273" s="128">
        <v>35</v>
      </c>
      <c r="AD273" s="128">
        <v>26</v>
      </c>
      <c r="AE273" s="128">
        <v>9</v>
      </c>
    </row>
    <row r="274" spans="1:31" ht="24" thickBot="1">
      <c r="A274" s="48" t="s">
        <v>491</v>
      </c>
      <c r="B274" s="99" t="s">
        <v>491</v>
      </c>
      <c r="C274" s="124">
        <v>72</v>
      </c>
      <c r="D274" s="35"/>
      <c r="E274" s="122" t="s">
        <v>491</v>
      </c>
      <c r="F274" s="122">
        <v>79</v>
      </c>
      <c r="G274" s="112"/>
      <c r="O274" s="73">
        <v>3314799</v>
      </c>
      <c r="P274" s="71" t="s">
        <v>1107</v>
      </c>
      <c r="Q274" s="73">
        <v>32</v>
      </c>
      <c r="R274" s="73">
        <v>26</v>
      </c>
      <c r="S274" s="73">
        <v>6</v>
      </c>
      <c r="U274" s="103" t="s">
        <v>1085</v>
      </c>
      <c r="V274" s="73">
        <v>3292202</v>
      </c>
      <c r="W274" s="73">
        <v>33</v>
      </c>
      <c r="X274" s="73">
        <v>13</v>
      </c>
      <c r="Y274" s="73">
        <v>20</v>
      </c>
      <c r="AA274" s="71" t="s">
        <v>1443</v>
      </c>
      <c r="AB274" s="128">
        <v>9603304</v>
      </c>
      <c r="AC274" s="128">
        <v>35</v>
      </c>
      <c r="AD274" s="128">
        <v>22</v>
      </c>
      <c r="AE274" s="128">
        <v>13</v>
      </c>
    </row>
    <row r="275" spans="1:31" ht="24" thickBot="1">
      <c r="A275" s="48" t="s">
        <v>275</v>
      </c>
      <c r="B275" s="100" t="s">
        <v>275</v>
      </c>
      <c r="C275" s="124">
        <v>169</v>
      </c>
      <c r="D275" s="35"/>
      <c r="E275" s="122" t="s">
        <v>275</v>
      </c>
      <c r="F275" s="122">
        <v>171</v>
      </c>
      <c r="G275" s="113"/>
      <c r="O275" s="73">
        <v>4754703</v>
      </c>
      <c r="P275" s="71" t="s">
        <v>1230</v>
      </c>
      <c r="Q275" s="73">
        <v>32</v>
      </c>
      <c r="R275" s="73">
        <v>24</v>
      </c>
      <c r="S275" s="73">
        <v>8</v>
      </c>
      <c r="U275" s="103" t="s">
        <v>1101</v>
      </c>
      <c r="V275" s="73">
        <v>3314709</v>
      </c>
      <c r="W275" s="73">
        <v>33</v>
      </c>
      <c r="X275" s="73">
        <v>25</v>
      </c>
      <c r="Y275" s="73">
        <v>8</v>
      </c>
      <c r="AA275" s="71" t="s">
        <v>966</v>
      </c>
      <c r="AB275" s="128">
        <v>1033302</v>
      </c>
      <c r="AC275" s="128">
        <v>34</v>
      </c>
      <c r="AD275" s="128">
        <v>24</v>
      </c>
      <c r="AE275" s="128">
        <v>10</v>
      </c>
    </row>
    <row r="276" spans="1:31" ht="24" thickBot="1">
      <c r="A276" s="48" t="s">
        <v>117</v>
      </c>
      <c r="B276" s="99" t="s">
        <v>117</v>
      </c>
      <c r="C276" s="124">
        <v>698</v>
      </c>
      <c r="D276" s="35"/>
      <c r="E276" s="122" t="s">
        <v>117</v>
      </c>
      <c r="F276" s="122">
        <v>739</v>
      </c>
      <c r="G276" s="112"/>
      <c r="O276" s="73">
        <v>9601703</v>
      </c>
      <c r="P276" s="71" t="s">
        <v>1439</v>
      </c>
      <c r="Q276" s="73">
        <v>32</v>
      </c>
      <c r="R276" s="73">
        <v>6</v>
      </c>
      <c r="S276" s="73">
        <v>26</v>
      </c>
      <c r="U276" s="103" t="s">
        <v>1248</v>
      </c>
      <c r="V276" s="73">
        <v>4771703</v>
      </c>
      <c r="W276" s="73">
        <v>33</v>
      </c>
      <c r="X276" s="73">
        <v>24</v>
      </c>
      <c r="Y276" s="73">
        <v>9</v>
      </c>
      <c r="AA276" s="71" t="s">
        <v>1101</v>
      </c>
      <c r="AB276" s="128">
        <v>3314709</v>
      </c>
      <c r="AC276" s="128">
        <v>33</v>
      </c>
      <c r="AD276" s="128">
        <v>25</v>
      </c>
      <c r="AE276" s="128">
        <v>8</v>
      </c>
    </row>
    <row r="277" spans="1:31" ht="23.25" thickBot="1">
      <c r="A277" s="48" t="s">
        <v>195</v>
      </c>
      <c r="B277" s="100" t="s">
        <v>195</v>
      </c>
      <c r="C277" s="124">
        <v>311</v>
      </c>
      <c r="D277" s="35"/>
      <c r="E277" s="122" t="s">
        <v>195</v>
      </c>
      <c r="F277" s="122">
        <v>337</v>
      </c>
      <c r="G277" s="113"/>
      <c r="O277" s="73">
        <v>4771703</v>
      </c>
      <c r="P277" s="71" t="s">
        <v>1248</v>
      </c>
      <c r="Q277" s="73">
        <v>31</v>
      </c>
      <c r="R277" s="73">
        <v>22</v>
      </c>
      <c r="S277" s="73">
        <v>9</v>
      </c>
      <c r="U277" s="103" t="s">
        <v>966</v>
      </c>
      <c r="V277" s="73">
        <v>1033302</v>
      </c>
      <c r="W277" s="73">
        <v>32</v>
      </c>
      <c r="X277" s="73">
        <v>22</v>
      </c>
      <c r="Y277" s="73">
        <v>10</v>
      </c>
      <c r="AA277" s="71" t="s">
        <v>1248</v>
      </c>
      <c r="AB277" s="128">
        <v>4771703</v>
      </c>
      <c r="AC277" s="128">
        <v>33</v>
      </c>
      <c r="AD277" s="128">
        <v>24</v>
      </c>
      <c r="AE277" s="128">
        <v>9</v>
      </c>
    </row>
    <row r="278" spans="1:31" ht="15.75" thickBot="1">
      <c r="A278" s="48" t="s">
        <v>484</v>
      </c>
      <c r="B278" s="99" t="s">
        <v>484</v>
      </c>
      <c r="C278" s="124">
        <v>78</v>
      </c>
      <c r="D278" s="35"/>
      <c r="E278" s="122" t="s">
        <v>484</v>
      </c>
      <c r="F278" s="122">
        <v>88</v>
      </c>
      <c r="G278" s="112"/>
      <c r="O278" s="73">
        <v>1414200</v>
      </c>
      <c r="P278" s="71" t="s">
        <v>1009</v>
      </c>
      <c r="Q278" s="73">
        <v>30</v>
      </c>
      <c r="R278" s="73">
        <v>17</v>
      </c>
      <c r="S278" s="73">
        <v>13</v>
      </c>
      <c r="U278" s="103" t="s">
        <v>1439</v>
      </c>
      <c r="V278" s="73">
        <v>9601703</v>
      </c>
      <c r="W278" s="73">
        <v>32</v>
      </c>
      <c r="X278" s="73">
        <v>6</v>
      </c>
      <c r="Y278" s="73">
        <v>26</v>
      </c>
      <c r="AA278" s="71" t="s">
        <v>1439</v>
      </c>
      <c r="AB278" s="128">
        <v>9601703</v>
      </c>
      <c r="AC278" s="128">
        <v>33</v>
      </c>
      <c r="AD278" s="128">
        <v>6</v>
      </c>
      <c r="AE278" s="128">
        <v>27</v>
      </c>
    </row>
    <row r="279" spans="1:31" ht="24" thickBot="1">
      <c r="A279" s="48" t="s">
        <v>733</v>
      </c>
      <c r="B279" s="100" t="s">
        <v>733</v>
      </c>
      <c r="C279" s="124">
        <v>24</v>
      </c>
      <c r="D279" s="35"/>
      <c r="E279" s="122" t="s">
        <v>733</v>
      </c>
      <c r="F279" s="122">
        <v>27</v>
      </c>
      <c r="G279" s="113"/>
      <c r="O279" s="73">
        <v>2330305</v>
      </c>
      <c r="P279" s="71" t="s">
        <v>1050</v>
      </c>
      <c r="Q279" s="73">
        <v>30</v>
      </c>
      <c r="R279" s="73">
        <v>26</v>
      </c>
      <c r="S279" s="73">
        <v>4</v>
      </c>
      <c r="U279" s="103" t="s">
        <v>1009</v>
      </c>
      <c r="V279" s="73">
        <v>1414200</v>
      </c>
      <c r="W279" s="73">
        <v>31</v>
      </c>
      <c r="X279" s="73">
        <v>17</v>
      </c>
      <c r="Y279" s="73">
        <v>14</v>
      </c>
      <c r="AA279" s="71" t="s">
        <v>1009</v>
      </c>
      <c r="AB279" s="128">
        <v>1414200</v>
      </c>
      <c r="AC279" s="128">
        <v>32</v>
      </c>
      <c r="AD279" s="128">
        <v>17</v>
      </c>
      <c r="AE279" s="128">
        <v>15</v>
      </c>
    </row>
    <row r="280" spans="1:31" ht="15.75" thickBot="1">
      <c r="A280" s="48" t="s">
        <v>326</v>
      </c>
      <c r="B280" s="99" t="s">
        <v>326</v>
      </c>
      <c r="C280" s="124">
        <v>143</v>
      </c>
      <c r="D280" s="35"/>
      <c r="E280" s="122" t="s">
        <v>326</v>
      </c>
      <c r="F280" s="122">
        <v>147</v>
      </c>
      <c r="G280" s="112"/>
      <c r="O280" s="73">
        <v>8292000</v>
      </c>
      <c r="P280" s="71" t="s">
        <v>1387</v>
      </c>
      <c r="Q280" s="73">
        <v>30</v>
      </c>
      <c r="R280" s="73">
        <v>17</v>
      </c>
      <c r="S280" s="73">
        <v>13</v>
      </c>
      <c r="U280" s="103" t="s">
        <v>1387</v>
      </c>
      <c r="V280" s="73">
        <v>8292000</v>
      </c>
      <c r="W280" s="73">
        <v>31</v>
      </c>
      <c r="X280" s="73">
        <v>18</v>
      </c>
      <c r="Y280" s="73">
        <v>13</v>
      </c>
      <c r="AA280" s="71" t="s">
        <v>1387</v>
      </c>
      <c r="AB280" s="128">
        <v>8292000</v>
      </c>
      <c r="AC280" s="128">
        <v>32</v>
      </c>
      <c r="AD280" s="128">
        <v>18</v>
      </c>
      <c r="AE280" s="128">
        <v>14</v>
      </c>
    </row>
    <row r="281" spans="1:31" ht="24" thickBot="1">
      <c r="A281" s="48" t="s">
        <v>829</v>
      </c>
      <c r="B281" s="100" t="s">
        <v>829</v>
      </c>
      <c r="C281" s="124">
        <v>11</v>
      </c>
      <c r="D281" s="35"/>
      <c r="E281" s="122" t="s">
        <v>829</v>
      </c>
      <c r="F281" s="122">
        <v>11</v>
      </c>
      <c r="G281" s="113"/>
      <c r="O281" s="73">
        <v>7733100</v>
      </c>
      <c r="P281" s="71" t="s">
        <v>1364</v>
      </c>
      <c r="Q281" s="73">
        <v>29</v>
      </c>
      <c r="R281" s="73">
        <v>23</v>
      </c>
      <c r="S281" s="73">
        <v>6</v>
      </c>
      <c r="U281" s="103" t="s">
        <v>1105</v>
      </c>
      <c r="V281" s="73">
        <v>3314719</v>
      </c>
      <c r="W281" s="73">
        <v>30</v>
      </c>
      <c r="X281" s="73">
        <v>26</v>
      </c>
      <c r="Y281" s="73">
        <v>4</v>
      </c>
      <c r="AA281" s="71" t="s">
        <v>1105</v>
      </c>
      <c r="AB281" s="128">
        <v>3314719</v>
      </c>
      <c r="AC281" s="128">
        <v>31</v>
      </c>
      <c r="AD281" s="128">
        <v>27</v>
      </c>
      <c r="AE281" s="128">
        <v>4</v>
      </c>
    </row>
    <row r="282" spans="1:31" ht="15.75" thickBot="1">
      <c r="A282" s="48" t="s">
        <v>603</v>
      </c>
      <c r="B282" s="99" t="s">
        <v>603</v>
      </c>
      <c r="C282" s="124">
        <v>42</v>
      </c>
      <c r="D282" s="35"/>
      <c r="E282" s="122" t="s">
        <v>603</v>
      </c>
      <c r="F282" s="122">
        <v>44</v>
      </c>
      <c r="G282" s="112"/>
      <c r="O282" s="73">
        <v>1822999</v>
      </c>
      <c r="P282" s="71" t="s">
        <v>1036</v>
      </c>
      <c r="Q282" s="73">
        <v>28</v>
      </c>
      <c r="R282" s="73">
        <v>19</v>
      </c>
      <c r="S282" s="73">
        <v>9</v>
      </c>
      <c r="U282" s="103" t="s">
        <v>1050</v>
      </c>
      <c r="V282" s="73">
        <v>2330305</v>
      </c>
      <c r="W282" s="73">
        <v>29</v>
      </c>
      <c r="X282" s="73">
        <v>25</v>
      </c>
      <c r="Y282" s="73">
        <v>4</v>
      </c>
      <c r="AA282" s="71" t="s">
        <v>1445</v>
      </c>
      <c r="AB282" s="128">
        <v>9609202</v>
      </c>
      <c r="AC282" s="128">
        <v>31</v>
      </c>
      <c r="AD282" s="128">
        <v>7</v>
      </c>
      <c r="AE282" s="128">
        <v>24</v>
      </c>
    </row>
    <row r="283" spans="1:31" ht="24" thickBot="1">
      <c r="A283" s="48" t="s">
        <v>529</v>
      </c>
      <c r="B283" s="100" t="s">
        <v>529</v>
      </c>
      <c r="C283" s="124">
        <v>67</v>
      </c>
      <c r="D283" s="35"/>
      <c r="E283" s="122" t="s">
        <v>529</v>
      </c>
      <c r="F283" s="122">
        <v>69</v>
      </c>
      <c r="G283" s="113"/>
      <c r="O283" s="73">
        <v>3314719</v>
      </c>
      <c r="P283" s="71" t="s">
        <v>1105</v>
      </c>
      <c r="Q283" s="73">
        <v>28</v>
      </c>
      <c r="R283" s="73">
        <v>24</v>
      </c>
      <c r="S283" s="73">
        <v>4</v>
      </c>
      <c r="U283" s="103" t="s">
        <v>1364</v>
      </c>
      <c r="V283" s="73">
        <v>7733100</v>
      </c>
      <c r="W283" s="73">
        <v>29</v>
      </c>
      <c r="X283" s="73">
        <v>23</v>
      </c>
      <c r="Y283" s="73">
        <v>6</v>
      </c>
      <c r="AA283" s="71" t="s">
        <v>1416</v>
      </c>
      <c r="AB283" s="128">
        <v>9002702</v>
      </c>
      <c r="AC283" s="128">
        <v>30</v>
      </c>
      <c r="AD283" s="128">
        <v>21</v>
      </c>
      <c r="AE283" s="128">
        <v>9</v>
      </c>
    </row>
    <row r="284" spans="1:31" ht="15.75" thickBot="1">
      <c r="A284" s="48" t="s">
        <v>417</v>
      </c>
      <c r="B284" s="99" t="s">
        <v>417</v>
      </c>
      <c r="C284" s="124">
        <v>86</v>
      </c>
      <c r="D284" s="35"/>
      <c r="E284" s="122" t="s">
        <v>417</v>
      </c>
      <c r="F284" s="122">
        <v>89</v>
      </c>
      <c r="G284" s="112"/>
      <c r="O284" s="73">
        <v>4923002</v>
      </c>
      <c r="P284" s="71" t="s">
        <v>1273</v>
      </c>
      <c r="Q284" s="73">
        <v>28</v>
      </c>
      <c r="R284" s="73">
        <v>26</v>
      </c>
      <c r="S284" s="73">
        <v>2</v>
      </c>
      <c r="U284" s="103" t="s">
        <v>1416</v>
      </c>
      <c r="V284" s="73">
        <v>9002702</v>
      </c>
      <c r="W284" s="73">
        <v>29</v>
      </c>
      <c r="X284" s="73">
        <v>20</v>
      </c>
      <c r="Y284" s="73">
        <v>9</v>
      </c>
      <c r="AA284" s="71" t="s">
        <v>1050</v>
      </c>
      <c r="AB284" s="128">
        <v>2330305</v>
      </c>
      <c r="AC284" s="128">
        <v>29</v>
      </c>
      <c r="AD284" s="128">
        <v>25</v>
      </c>
      <c r="AE284" s="128">
        <v>4</v>
      </c>
    </row>
    <row r="285" spans="1:31" ht="15.75" thickBot="1">
      <c r="A285" s="48" t="s">
        <v>635</v>
      </c>
      <c r="B285" s="100" t="s">
        <v>635</v>
      </c>
      <c r="C285" s="124">
        <v>38</v>
      </c>
      <c r="D285" s="35"/>
      <c r="E285" s="122" t="s">
        <v>635</v>
      </c>
      <c r="F285" s="122">
        <v>38</v>
      </c>
      <c r="G285" s="113"/>
      <c r="O285" s="73">
        <v>9002702</v>
      </c>
      <c r="P285" s="71" t="s">
        <v>1416</v>
      </c>
      <c r="Q285" s="73">
        <v>28</v>
      </c>
      <c r="R285" s="73">
        <v>19</v>
      </c>
      <c r="S285" s="73">
        <v>9</v>
      </c>
      <c r="U285" s="103" t="s">
        <v>1445</v>
      </c>
      <c r="V285" s="73">
        <v>9609202</v>
      </c>
      <c r="W285" s="73">
        <v>29</v>
      </c>
      <c r="X285" s="73">
        <v>7</v>
      </c>
      <c r="Y285" s="73">
        <v>22</v>
      </c>
      <c r="AA285" s="71" t="s">
        <v>1364</v>
      </c>
      <c r="AB285" s="128">
        <v>7733100</v>
      </c>
      <c r="AC285" s="128">
        <v>29</v>
      </c>
      <c r="AD285" s="128">
        <v>23</v>
      </c>
      <c r="AE285" s="128">
        <v>6</v>
      </c>
    </row>
    <row r="286" spans="1:31" ht="23.25" thickBot="1">
      <c r="A286" s="48" t="s">
        <v>153</v>
      </c>
      <c r="B286" s="99" t="s">
        <v>153</v>
      </c>
      <c r="C286" s="124">
        <v>437</v>
      </c>
      <c r="D286" s="35"/>
      <c r="E286" s="122" t="s">
        <v>153</v>
      </c>
      <c r="F286" s="122">
        <v>456</v>
      </c>
      <c r="G286" s="112"/>
      <c r="O286" s="73">
        <v>9609202</v>
      </c>
      <c r="P286" s="71" t="s">
        <v>1445</v>
      </c>
      <c r="Q286" s="73">
        <v>28</v>
      </c>
      <c r="R286" s="73">
        <v>6</v>
      </c>
      <c r="S286" s="73">
        <v>22</v>
      </c>
      <c r="U286" s="103" t="s">
        <v>971</v>
      </c>
      <c r="V286" s="73">
        <v>1064300</v>
      </c>
      <c r="W286" s="73">
        <v>28</v>
      </c>
      <c r="X286" s="73">
        <v>17</v>
      </c>
      <c r="Y286" s="73">
        <v>11</v>
      </c>
      <c r="AA286" s="71" t="s">
        <v>971</v>
      </c>
      <c r="AB286" s="128">
        <v>1064300</v>
      </c>
      <c r="AC286" s="128">
        <v>28</v>
      </c>
      <c r="AD286" s="128">
        <v>17</v>
      </c>
      <c r="AE286" s="128">
        <v>11</v>
      </c>
    </row>
    <row r="287" spans="1:31" ht="24" thickBot="1">
      <c r="A287" s="48" t="s">
        <v>780</v>
      </c>
      <c r="B287" s="100" t="s">
        <v>780</v>
      </c>
      <c r="C287" s="124">
        <v>19</v>
      </c>
      <c r="D287" s="35"/>
      <c r="E287" s="122" t="s">
        <v>780</v>
      </c>
      <c r="F287" s="122">
        <v>22</v>
      </c>
      <c r="G287" s="113"/>
      <c r="O287" s="73">
        <v>3292202</v>
      </c>
      <c r="P287" s="71" t="s">
        <v>1085</v>
      </c>
      <c r="Q287" s="73">
        <v>27</v>
      </c>
      <c r="R287" s="73">
        <v>12</v>
      </c>
      <c r="S287" s="73">
        <v>15</v>
      </c>
      <c r="U287" s="103" t="s">
        <v>1036</v>
      </c>
      <c r="V287" s="73">
        <v>1822999</v>
      </c>
      <c r="W287" s="73">
        <v>28</v>
      </c>
      <c r="X287" s="73">
        <v>19</v>
      </c>
      <c r="Y287" s="73">
        <v>9</v>
      </c>
      <c r="AA287" s="71" t="s">
        <v>1036</v>
      </c>
      <c r="AB287" s="128">
        <v>1822999</v>
      </c>
      <c r="AC287" s="128">
        <v>28</v>
      </c>
      <c r="AD287" s="128">
        <v>19</v>
      </c>
      <c r="AE287" s="128">
        <v>9</v>
      </c>
    </row>
    <row r="288" spans="1:31" ht="15.75" thickBot="1">
      <c r="A288" s="48" t="s">
        <v>492</v>
      </c>
      <c r="B288" s="99" t="s">
        <v>492</v>
      </c>
      <c r="C288" s="124">
        <v>64</v>
      </c>
      <c r="D288" s="35"/>
      <c r="E288" s="122" t="s">
        <v>492</v>
      </c>
      <c r="F288" s="122">
        <v>65</v>
      </c>
      <c r="G288" s="112"/>
      <c r="O288" s="73">
        <v>161003</v>
      </c>
      <c r="P288" s="71" t="s">
        <v>943</v>
      </c>
      <c r="Q288" s="73">
        <v>26</v>
      </c>
      <c r="R288" s="73">
        <v>20</v>
      </c>
      <c r="S288" s="73">
        <v>6</v>
      </c>
      <c r="U288" s="103" t="s">
        <v>1090</v>
      </c>
      <c r="V288" s="73">
        <v>3299006</v>
      </c>
      <c r="W288" s="73">
        <v>27</v>
      </c>
      <c r="X288" s="73">
        <v>11</v>
      </c>
      <c r="Y288" s="73">
        <v>16</v>
      </c>
      <c r="AA288" s="71" t="s">
        <v>1090</v>
      </c>
      <c r="AB288" s="128">
        <v>3299006</v>
      </c>
      <c r="AC288" s="128">
        <v>28</v>
      </c>
      <c r="AD288" s="128">
        <v>10</v>
      </c>
      <c r="AE288" s="128">
        <v>18</v>
      </c>
    </row>
    <row r="289" spans="1:31" ht="15.75" thickBot="1">
      <c r="A289" s="48" t="s">
        <v>734</v>
      </c>
      <c r="B289" s="100" t="s">
        <v>734</v>
      </c>
      <c r="C289" s="124">
        <v>28</v>
      </c>
      <c r="D289" s="35"/>
      <c r="E289" s="122" t="s">
        <v>734</v>
      </c>
      <c r="F289" s="122">
        <v>27</v>
      </c>
      <c r="G289" s="113"/>
      <c r="O289" s="73">
        <v>3220500</v>
      </c>
      <c r="P289" s="71" t="s">
        <v>1079</v>
      </c>
      <c r="Q289" s="73">
        <v>26</v>
      </c>
      <c r="R289" s="73">
        <v>24</v>
      </c>
      <c r="S289" s="73">
        <v>2</v>
      </c>
      <c r="U289" s="103" t="s">
        <v>1132</v>
      </c>
      <c r="V289" s="73">
        <v>4322303</v>
      </c>
      <c r="W289" s="73">
        <v>27</v>
      </c>
      <c r="X289" s="73">
        <v>24</v>
      </c>
      <c r="Y289" s="73">
        <v>3</v>
      </c>
      <c r="AA289" s="71" t="s">
        <v>961</v>
      </c>
      <c r="AB289" s="128">
        <v>1012101</v>
      </c>
      <c r="AC289" s="128">
        <v>27</v>
      </c>
      <c r="AD289" s="128">
        <v>16</v>
      </c>
      <c r="AE289" s="128">
        <v>11</v>
      </c>
    </row>
    <row r="290" spans="1:31" ht="23.25" thickBot="1">
      <c r="A290" s="48" t="s">
        <v>746</v>
      </c>
      <c r="B290" s="99" t="s">
        <v>746</v>
      </c>
      <c r="C290" s="124">
        <v>24</v>
      </c>
      <c r="D290" s="35"/>
      <c r="E290" s="122" t="s">
        <v>746</v>
      </c>
      <c r="F290" s="122">
        <v>29</v>
      </c>
      <c r="G290" s="112"/>
      <c r="O290" s="73">
        <v>3299006</v>
      </c>
      <c r="P290" s="71" t="s">
        <v>1090</v>
      </c>
      <c r="Q290" s="73">
        <v>26</v>
      </c>
      <c r="R290" s="73">
        <v>11</v>
      </c>
      <c r="S290" s="73">
        <v>15</v>
      </c>
      <c r="U290" s="103" t="s">
        <v>1273</v>
      </c>
      <c r="V290" s="73">
        <v>4923002</v>
      </c>
      <c r="W290" s="73">
        <v>27</v>
      </c>
      <c r="X290" s="73">
        <v>25</v>
      </c>
      <c r="Y290" s="73">
        <v>2</v>
      </c>
      <c r="AA290" s="71" t="s">
        <v>1132</v>
      </c>
      <c r="AB290" s="128">
        <v>4322303</v>
      </c>
      <c r="AC290" s="128">
        <v>27</v>
      </c>
      <c r="AD290" s="128">
        <v>24</v>
      </c>
      <c r="AE290" s="128">
        <v>3</v>
      </c>
    </row>
    <row r="291" spans="1:31" ht="24" thickBot="1">
      <c r="A291" s="48" t="s">
        <v>245</v>
      </c>
      <c r="B291" s="100" t="s">
        <v>245</v>
      </c>
      <c r="C291" s="124">
        <v>207</v>
      </c>
      <c r="D291" s="35"/>
      <c r="E291" s="122" t="s">
        <v>245</v>
      </c>
      <c r="F291" s="122">
        <v>228</v>
      </c>
      <c r="G291" s="113"/>
      <c r="O291" s="73">
        <v>4322303</v>
      </c>
      <c r="P291" s="71" t="s">
        <v>1132</v>
      </c>
      <c r="Q291" s="73">
        <v>26</v>
      </c>
      <c r="R291" s="73">
        <v>23</v>
      </c>
      <c r="S291" s="73">
        <v>3</v>
      </c>
      <c r="U291" s="103" t="s">
        <v>943</v>
      </c>
      <c r="V291" s="73">
        <v>161003</v>
      </c>
      <c r="W291" s="73">
        <v>26</v>
      </c>
      <c r="X291" s="73">
        <v>20</v>
      </c>
      <c r="Y291" s="73">
        <v>6</v>
      </c>
      <c r="AA291" s="71" t="s">
        <v>1273</v>
      </c>
      <c r="AB291" s="128">
        <v>4923002</v>
      </c>
      <c r="AC291" s="128">
        <v>27</v>
      </c>
      <c r="AD291" s="128">
        <v>25</v>
      </c>
      <c r="AE291" s="128">
        <v>2</v>
      </c>
    </row>
    <row r="292" spans="1:31" ht="15.75" thickBot="1">
      <c r="A292" s="48" t="s">
        <v>655</v>
      </c>
      <c r="B292" s="99" t="s">
        <v>655</v>
      </c>
      <c r="C292" s="124">
        <v>35</v>
      </c>
      <c r="D292" s="35"/>
      <c r="E292" s="122" t="s">
        <v>655</v>
      </c>
      <c r="F292" s="122">
        <v>35</v>
      </c>
      <c r="G292" s="112"/>
      <c r="O292" s="73">
        <v>1064300</v>
      </c>
      <c r="P292" s="71" t="s">
        <v>971</v>
      </c>
      <c r="Q292" s="73">
        <v>25</v>
      </c>
      <c r="R292" s="73">
        <v>16</v>
      </c>
      <c r="S292" s="73">
        <v>9</v>
      </c>
      <c r="U292" s="103" t="s">
        <v>1079</v>
      </c>
      <c r="V292" s="73">
        <v>3220500</v>
      </c>
      <c r="W292" s="73">
        <v>26</v>
      </c>
      <c r="X292" s="73">
        <v>24</v>
      </c>
      <c r="Y292" s="73">
        <v>2</v>
      </c>
      <c r="AA292" s="71" t="s">
        <v>1417</v>
      </c>
      <c r="AB292" s="128">
        <v>9102302</v>
      </c>
      <c r="AC292" s="128">
        <v>27</v>
      </c>
      <c r="AD292" s="128">
        <v>22</v>
      </c>
      <c r="AE292" s="128">
        <v>5</v>
      </c>
    </row>
    <row r="293" spans="1:31" ht="15.75" thickBot="1">
      <c r="A293" s="48" t="s">
        <v>610</v>
      </c>
      <c r="B293" s="100" t="s">
        <v>610</v>
      </c>
      <c r="C293" s="124">
        <v>46</v>
      </c>
      <c r="D293" s="35"/>
      <c r="E293" s="122" t="s">
        <v>610</v>
      </c>
      <c r="F293" s="122">
        <v>51</v>
      </c>
      <c r="G293" s="113"/>
      <c r="O293" s="73">
        <v>1071600</v>
      </c>
      <c r="P293" s="71" t="s">
        <v>975</v>
      </c>
      <c r="Q293" s="73">
        <v>23</v>
      </c>
      <c r="R293" s="73">
        <v>18</v>
      </c>
      <c r="S293" s="73">
        <v>5</v>
      </c>
      <c r="U293" s="103" t="s">
        <v>961</v>
      </c>
      <c r="V293" s="73">
        <v>1012101</v>
      </c>
      <c r="W293" s="73">
        <v>25</v>
      </c>
      <c r="X293" s="73">
        <v>14</v>
      </c>
      <c r="Y293" s="73">
        <v>11</v>
      </c>
      <c r="AA293" s="71" t="s">
        <v>943</v>
      </c>
      <c r="AB293" s="128">
        <v>161003</v>
      </c>
      <c r="AC293" s="128">
        <v>26</v>
      </c>
      <c r="AD293" s="128">
        <v>20</v>
      </c>
      <c r="AE293" s="128">
        <v>6</v>
      </c>
    </row>
    <row r="294" spans="1:31" ht="15.75" thickBot="1">
      <c r="A294" s="48" t="s">
        <v>501</v>
      </c>
      <c r="B294" s="99" t="s">
        <v>501</v>
      </c>
      <c r="C294" s="124">
        <v>63</v>
      </c>
      <c r="D294" s="35"/>
      <c r="E294" s="122" t="s">
        <v>501</v>
      </c>
      <c r="F294" s="122">
        <v>66</v>
      </c>
      <c r="G294" s="112"/>
      <c r="O294" s="73">
        <v>3702900</v>
      </c>
      <c r="P294" s="71" t="s">
        <v>1114</v>
      </c>
      <c r="Q294" s="73">
        <v>23</v>
      </c>
      <c r="R294" s="73">
        <v>17</v>
      </c>
      <c r="S294" s="73">
        <v>6</v>
      </c>
      <c r="U294" s="103" t="s">
        <v>1417</v>
      </c>
      <c r="V294" s="73">
        <v>9102302</v>
      </c>
      <c r="W294" s="73">
        <v>24</v>
      </c>
      <c r="X294" s="73">
        <v>20</v>
      </c>
      <c r="Y294" s="73">
        <v>4</v>
      </c>
      <c r="AA294" s="71" t="s">
        <v>1079</v>
      </c>
      <c r="AB294" s="128">
        <v>3220500</v>
      </c>
      <c r="AC294" s="128">
        <v>26</v>
      </c>
      <c r="AD294" s="128">
        <v>24</v>
      </c>
      <c r="AE294" s="128">
        <v>2</v>
      </c>
    </row>
    <row r="295" spans="1:31" ht="24" thickBot="1">
      <c r="A295" s="48" t="s">
        <v>354</v>
      </c>
      <c r="B295" s="100" t="s">
        <v>354</v>
      </c>
      <c r="C295" s="124">
        <v>112</v>
      </c>
      <c r="D295" s="35"/>
      <c r="E295" s="122" t="s">
        <v>354</v>
      </c>
      <c r="F295" s="122">
        <v>115</v>
      </c>
      <c r="G295" s="113"/>
      <c r="O295" s="73">
        <v>1012101</v>
      </c>
      <c r="P295" s="71" t="s">
        <v>961</v>
      </c>
      <c r="Q295" s="73">
        <v>22</v>
      </c>
      <c r="R295" s="73">
        <v>13</v>
      </c>
      <c r="S295" s="73">
        <v>9</v>
      </c>
      <c r="U295" s="103" t="s">
        <v>975</v>
      </c>
      <c r="V295" s="73">
        <v>1071600</v>
      </c>
      <c r="W295" s="73">
        <v>23</v>
      </c>
      <c r="X295" s="73">
        <v>18</v>
      </c>
      <c r="Y295" s="73">
        <v>5</v>
      </c>
      <c r="AA295" s="71" t="s">
        <v>1055</v>
      </c>
      <c r="AB295" s="128">
        <v>2391502</v>
      </c>
      <c r="AC295" s="128">
        <v>25</v>
      </c>
      <c r="AD295" s="128">
        <v>23</v>
      </c>
      <c r="AE295" s="128">
        <v>2</v>
      </c>
    </row>
    <row r="296" spans="1:31" ht="24" thickBot="1">
      <c r="A296" s="48" t="s">
        <v>95</v>
      </c>
      <c r="B296" s="99" t="s">
        <v>95</v>
      </c>
      <c r="C296" s="125">
        <v>1099</v>
      </c>
      <c r="D296" s="118"/>
      <c r="E296" s="122" t="s">
        <v>95</v>
      </c>
      <c r="F296" s="123">
        <v>1149</v>
      </c>
      <c r="G296" s="115"/>
      <c r="O296" s="73">
        <v>4329104</v>
      </c>
      <c r="P296" s="71" t="s">
        <v>1136</v>
      </c>
      <c r="Q296" s="73">
        <v>22</v>
      </c>
      <c r="R296" s="73">
        <v>19</v>
      </c>
      <c r="S296" s="73">
        <v>3</v>
      </c>
      <c r="U296" s="103" t="s">
        <v>1055</v>
      </c>
      <c r="V296" s="73">
        <v>2391502</v>
      </c>
      <c r="W296" s="73">
        <v>23</v>
      </c>
      <c r="X296" s="73">
        <v>22</v>
      </c>
      <c r="Y296" s="73">
        <v>1</v>
      </c>
      <c r="AA296" s="71" t="s">
        <v>1114</v>
      </c>
      <c r="AB296" s="128">
        <v>3702900</v>
      </c>
      <c r="AC296" s="128">
        <v>24</v>
      </c>
      <c r="AD296" s="128">
        <v>19</v>
      </c>
      <c r="AE296" s="128">
        <v>5</v>
      </c>
    </row>
    <row r="297" spans="1:31" ht="15.75" thickBot="1">
      <c r="A297" s="48" t="s">
        <v>473</v>
      </c>
      <c r="B297" s="100" t="s">
        <v>473</v>
      </c>
      <c r="C297" s="124">
        <v>77</v>
      </c>
      <c r="D297" s="35"/>
      <c r="E297" s="122" t="s">
        <v>473</v>
      </c>
      <c r="F297" s="122">
        <v>80</v>
      </c>
      <c r="G297" s="113"/>
      <c r="O297" s="73">
        <v>9102302</v>
      </c>
      <c r="P297" s="71" t="s">
        <v>1417</v>
      </c>
      <c r="Q297" s="73">
        <v>22</v>
      </c>
      <c r="R297" s="73">
        <v>18</v>
      </c>
      <c r="S297" s="73">
        <v>4</v>
      </c>
      <c r="U297" s="103" t="s">
        <v>1114</v>
      </c>
      <c r="V297" s="73">
        <v>3702900</v>
      </c>
      <c r="W297" s="73">
        <v>23</v>
      </c>
      <c r="X297" s="73">
        <v>18</v>
      </c>
      <c r="Y297" s="73">
        <v>5</v>
      </c>
      <c r="AA297" s="71" t="s">
        <v>975</v>
      </c>
      <c r="AB297" s="128">
        <v>1071600</v>
      </c>
      <c r="AC297" s="128">
        <v>23</v>
      </c>
      <c r="AD297" s="128">
        <v>18</v>
      </c>
      <c r="AE297" s="128">
        <v>5</v>
      </c>
    </row>
    <row r="298" spans="1:31" ht="23.25" thickBot="1">
      <c r="A298" s="48" t="s">
        <v>413</v>
      </c>
      <c r="B298" s="99" t="s">
        <v>413</v>
      </c>
      <c r="C298" s="124">
        <v>86</v>
      </c>
      <c r="D298" s="35"/>
      <c r="E298" s="122" t="s">
        <v>413</v>
      </c>
      <c r="F298" s="122">
        <v>85</v>
      </c>
      <c r="G298" s="112"/>
      <c r="O298" s="73">
        <v>1069400</v>
      </c>
      <c r="P298" s="71" t="s">
        <v>974</v>
      </c>
      <c r="Q298" s="73">
        <v>21</v>
      </c>
      <c r="R298" s="73">
        <v>12</v>
      </c>
      <c r="S298" s="73">
        <v>9</v>
      </c>
      <c r="U298" s="103" t="s">
        <v>974</v>
      </c>
      <c r="V298" s="73">
        <v>1069400</v>
      </c>
      <c r="W298" s="73">
        <v>22</v>
      </c>
      <c r="X298" s="73">
        <v>12</v>
      </c>
      <c r="Y298" s="73">
        <v>10</v>
      </c>
      <c r="AA298" s="71" t="s">
        <v>972</v>
      </c>
      <c r="AB298" s="128">
        <v>1065101</v>
      </c>
      <c r="AC298" s="128">
        <v>22</v>
      </c>
      <c r="AD298" s="128">
        <v>20</v>
      </c>
      <c r="AE298" s="128">
        <v>2</v>
      </c>
    </row>
    <row r="299" spans="1:31" ht="24" thickBot="1">
      <c r="A299" s="48" t="s">
        <v>676</v>
      </c>
      <c r="B299" s="100" t="s">
        <v>676</v>
      </c>
      <c r="C299" s="124">
        <v>33</v>
      </c>
      <c r="D299" s="35"/>
      <c r="E299" s="122" t="s">
        <v>676</v>
      </c>
      <c r="F299" s="122">
        <v>39</v>
      </c>
      <c r="G299" s="113"/>
      <c r="O299" s="73">
        <v>1623400</v>
      </c>
      <c r="P299" s="71" t="s">
        <v>1023</v>
      </c>
      <c r="Q299" s="73">
        <v>21</v>
      </c>
      <c r="R299" s="73">
        <v>16</v>
      </c>
      <c r="S299" s="73">
        <v>5</v>
      </c>
      <c r="U299" s="103" t="s">
        <v>1136</v>
      </c>
      <c r="V299" s="73">
        <v>4329104</v>
      </c>
      <c r="W299" s="73">
        <v>22</v>
      </c>
      <c r="X299" s="73">
        <v>19</v>
      </c>
      <c r="Y299" s="73">
        <v>3</v>
      </c>
      <c r="AA299" s="71" t="s">
        <v>974</v>
      </c>
      <c r="AB299" s="128">
        <v>1069400</v>
      </c>
      <c r="AC299" s="128">
        <v>22</v>
      </c>
      <c r="AD299" s="128">
        <v>12</v>
      </c>
      <c r="AE299" s="128">
        <v>10</v>
      </c>
    </row>
    <row r="300" spans="1:31" ht="23.25" thickBot="1">
      <c r="A300" s="48" t="s">
        <v>556</v>
      </c>
      <c r="B300" s="99" t="s">
        <v>556</v>
      </c>
      <c r="C300" s="124">
        <v>50</v>
      </c>
      <c r="D300" s="35"/>
      <c r="E300" s="122" t="s">
        <v>556</v>
      </c>
      <c r="F300" s="122">
        <v>50</v>
      </c>
      <c r="G300" s="112"/>
      <c r="O300" s="73">
        <v>3311200</v>
      </c>
      <c r="P300" s="71" t="s">
        <v>1092</v>
      </c>
      <c r="Q300" s="73">
        <v>21</v>
      </c>
      <c r="R300" s="73">
        <v>19</v>
      </c>
      <c r="S300" s="73">
        <v>2</v>
      </c>
      <c r="U300" s="103" t="s">
        <v>1277</v>
      </c>
      <c r="V300" s="73">
        <v>4929903</v>
      </c>
      <c r="W300" s="73">
        <v>22</v>
      </c>
      <c r="X300" s="73">
        <v>20</v>
      </c>
      <c r="Y300" s="73">
        <v>2</v>
      </c>
      <c r="AA300" s="71" t="s">
        <v>1023</v>
      </c>
      <c r="AB300" s="128">
        <v>1623400</v>
      </c>
      <c r="AC300" s="128">
        <v>22</v>
      </c>
      <c r="AD300" s="128">
        <v>17</v>
      </c>
      <c r="AE300" s="128">
        <v>5</v>
      </c>
    </row>
    <row r="301" spans="1:31" ht="24" thickBot="1">
      <c r="A301" s="48" t="s">
        <v>869</v>
      </c>
      <c r="B301" s="100" t="s">
        <v>869</v>
      </c>
      <c r="C301" s="124">
        <v>9</v>
      </c>
      <c r="D301" s="35"/>
      <c r="E301" s="122" t="s">
        <v>869</v>
      </c>
      <c r="F301" s="122">
        <v>9</v>
      </c>
      <c r="G301" s="113"/>
      <c r="O301" s="73">
        <v>1065101</v>
      </c>
      <c r="P301" s="71" t="s">
        <v>972</v>
      </c>
      <c r="Q301" s="73">
        <v>20</v>
      </c>
      <c r="R301" s="73">
        <v>19</v>
      </c>
      <c r="S301" s="73">
        <v>1</v>
      </c>
      <c r="U301" s="103" t="s">
        <v>972</v>
      </c>
      <c r="V301" s="73">
        <v>1065101</v>
      </c>
      <c r="W301" s="73">
        <v>21</v>
      </c>
      <c r="X301" s="73">
        <v>20</v>
      </c>
      <c r="Y301" s="73">
        <v>1</v>
      </c>
      <c r="AA301" s="71" t="s">
        <v>1136</v>
      </c>
      <c r="AB301" s="128">
        <v>4329104</v>
      </c>
      <c r="AC301" s="128">
        <v>22</v>
      </c>
      <c r="AD301" s="128">
        <v>19</v>
      </c>
      <c r="AE301" s="128">
        <v>3</v>
      </c>
    </row>
    <row r="302" spans="1:31" ht="24" thickBot="1">
      <c r="A302" s="48" t="s">
        <v>459</v>
      </c>
      <c r="B302" s="99" t="s">
        <v>459</v>
      </c>
      <c r="C302" s="124">
        <v>77</v>
      </c>
      <c r="D302" s="35"/>
      <c r="E302" s="122" t="s">
        <v>459</v>
      </c>
      <c r="F302" s="122">
        <v>81</v>
      </c>
      <c r="G302" s="112"/>
      <c r="O302" s="73">
        <v>4785701</v>
      </c>
      <c r="P302" s="71" t="s">
        <v>1259</v>
      </c>
      <c r="Q302" s="73">
        <v>20</v>
      </c>
      <c r="R302" s="73">
        <v>8</v>
      </c>
      <c r="S302" s="73">
        <v>12</v>
      </c>
      <c r="U302" s="103" t="s">
        <v>1023</v>
      </c>
      <c r="V302" s="73">
        <v>1623400</v>
      </c>
      <c r="W302" s="73">
        <v>21</v>
      </c>
      <c r="X302" s="73">
        <v>16</v>
      </c>
      <c r="Y302" s="73">
        <v>5</v>
      </c>
      <c r="AA302" s="71" t="s">
        <v>1277</v>
      </c>
      <c r="AB302" s="128">
        <v>4929903</v>
      </c>
      <c r="AC302" s="128">
        <v>22</v>
      </c>
      <c r="AD302" s="128">
        <v>20</v>
      </c>
      <c r="AE302" s="128">
        <v>2</v>
      </c>
    </row>
    <row r="303" spans="1:31" ht="23.25" thickBot="1">
      <c r="A303" s="48" t="s">
        <v>583</v>
      </c>
      <c r="B303" s="100" t="s">
        <v>583</v>
      </c>
      <c r="C303" s="124">
        <v>48</v>
      </c>
      <c r="D303" s="35"/>
      <c r="E303" s="122" t="s">
        <v>583</v>
      </c>
      <c r="F303" s="122">
        <v>48</v>
      </c>
      <c r="G303" s="113"/>
      <c r="O303" s="73">
        <v>4789006</v>
      </c>
      <c r="P303" s="71" t="s">
        <v>1266</v>
      </c>
      <c r="Q303" s="73">
        <v>20</v>
      </c>
      <c r="R303" s="73">
        <v>18</v>
      </c>
      <c r="S303" s="73">
        <v>2</v>
      </c>
      <c r="U303" s="103" t="s">
        <v>1092</v>
      </c>
      <c r="V303" s="73">
        <v>3311200</v>
      </c>
      <c r="W303" s="73">
        <v>21</v>
      </c>
      <c r="X303" s="73">
        <v>19</v>
      </c>
      <c r="Y303" s="73">
        <v>2</v>
      </c>
      <c r="AA303" s="71" t="s">
        <v>955</v>
      </c>
      <c r="AB303" s="128">
        <v>322104</v>
      </c>
      <c r="AC303" s="128">
        <v>21</v>
      </c>
      <c r="AD303" s="128">
        <v>17</v>
      </c>
      <c r="AE303" s="128">
        <v>4</v>
      </c>
    </row>
    <row r="304" spans="1:31" ht="24" thickBot="1">
      <c r="A304" s="48" t="s">
        <v>616</v>
      </c>
      <c r="B304" s="99" t="s">
        <v>616</v>
      </c>
      <c r="C304" s="124">
        <v>45</v>
      </c>
      <c r="D304" s="35"/>
      <c r="E304" s="122" t="s">
        <v>616</v>
      </c>
      <c r="F304" s="122">
        <v>49</v>
      </c>
      <c r="G304" s="112"/>
      <c r="O304" s="73">
        <v>1063500</v>
      </c>
      <c r="P304" s="71" t="s">
        <v>970</v>
      </c>
      <c r="Q304" s="73">
        <v>19</v>
      </c>
      <c r="R304" s="73">
        <v>10</v>
      </c>
      <c r="S304" s="73">
        <v>9</v>
      </c>
      <c r="U304" s="103" t="s">
        <v>1080</v>
      </c>
      <c r="V304" s="73">
        <v>3230200</v>
      </c>
      <c r="W304" s="73">
        <v>20</v>
      </c>
      <c r="X304" s="73">
        <v>16</v>
      </c>
      <c r="Y304" s="73">
        <v>4</v>
      </c>
      <c r="AA304" s="71" t="s">
        <v>1092</v>
      </c>
      <c r="AB304" s="128">
        <v>3311200</v>
      </c>
      <c r="AC304" s="128">
        <v>21</v>
      </c>
      <c r="AD304" s="128">
        <v>19</v>
      </c>
      <c r="AE304" s="128">
        <v>2</v>
      </c>
    </row>
    <row r="305" spans="1:31" ht="15.75" thickBot="1">
      <c r="A305" s="48" t="s">
        <v>502</v>
      </c>
      <c r="B305" s="100" t="s">
        <v>502</v>
      </c>
      <c r="C305" s="124">
        <v>69</v>
      </c>
      <c r="D305" s="35"/>
      <c r="E305" s="122" t="s">
        <v>502</v>
      </c>
      <c r="F305" s="122">
        <v>70</v>
      </c>
      <c r="G305" s="113"/>
      <c r="O305" s="73">
        <v>2539002</v>
      </c>
      <c r="P305" s="71" t="s">
        <v>1062</v>
      </c>
      <c r="Q305" s="73">
        <v>19</v>
      </c>
      <c r="R305" s="73">
        <v>17</v>
      </c>
      <c r="S305" s="73">
        <v>2</v>
      </c>
      <c r="U305" s="103" t="s">
        <v>970</v>
      </c>
      <c r="V305" s="73">
        <v>1063500</v>
      </c>
      <c r="W305" s="73">
        <v>19</v>
      </c>
      <c r="X305" s="73">
        <v>10</v>
      </c>
      <c r="Y305" s="73">
        <v>9</v>
      </c>
      <c r="AA305" s="71" t="s">
        <v>1080</v>
      </c>
      <c r="AB305" s="128">
        <v>3230200</v>
      </c>
      <c r="AC305" s="128">
        <v>20</v>
      </c>
      <c r="AD305" s="128">
        <v>16</v>
      </c>
      <c r="AE305" s="128">
        <v>4</v>
      </c>
    </row>
    <row r="306" spans="1:31" ht="15.75" thickBot="1">
      <c r="A306" s="48" t="s">
        <v>846</v>
      </c>
      <c r="B306" s="99" t="s">
        <v>846</v>
      </c>
      <c r="C306" s="124">
        <v>12</v>
      </c>
      <c r="D306" s="35"/>
      <c r="E306" s="122" t="s">
        <v>846</v>
      </c>
      <c r="F306" s="122">
        <v>12</v>
      </c>
      <c r="G306" s="112"/>
      <c r="O306" s="73">
        <v>2391502</v>
      </c>
      <c r="P306" s="71" t="s">
        <v>1055</v>
      </c>
      <c r="Q306" s="73">
        <v>18</v>
      </c>
      <c r="R306" s="73">
        <v>17</v>
      </c>
      <c r="S306" s="73">
        <v>1</v>
      </c>
      <c r="U306" s="103" t="s">
        <v>1062</v>
      </c>
      <c r="V306" s="73">
        <v>2539002</v>
      </c>
      <c r="W306" s="73">
        <v>19</v>
      </c>
      <c r="X306" s="73">
        <v>17</v>
      </c>
      <c r="Y306" s="73">
        <v>2</v>
      </c>
      <c r="AA306" s="71" t="s">
        <v>1266</v>
      </c>
      <c r="AB306" s="128">
        <v>4789006</v>
      </c>
      <c r="AC306" s="128">
        <v>20</v>
      </c>
      <c r="AD306" s="128">
        <v>18</v>
      </c>
      <c r="AE306" s="128">
        <v>2</v>
      </c>
    </row>
    <row r="307" spans="1:31" ht="15.75" thickBot="1">
      <c r="A307" s="48" t="s">
        <v>334</v>
      </c>
      <c r="B307" s="100" t="s">
        <v>334</v>
      </c>
      <c r="C307" s="124">
        <v>128</v>
      </c>
      <c r="D307" s="35"/>
      <c r="E307" s="122" t="s">
        <v>334</v>
      </c>
      <c r="F307" s="122">
        <v>128</v>
      </c>
      <c r="G307" s="113"/>
      <c r="O307" s="73">
        <v>4929903</v>
      </c>
      <c r="P307" s="71" t="s">
        <v>1277</v>
      </c>
      <c r="Q307" s="73">
        <v>18</v>
      </c>
      <c r="R307" s="73">
        <v>16</v>
      </c>
      <c r="S307" s="73">
        <v>2</v>
      </c>
      <c r="U307" s="103" t="s">
        <v>1259</v>
      </c>
      <c r="V307" s="73">
        <v>4785701</v>
      </c>
      <c r="W307" s="73">
        <v>19</v>
      </c>
      <c r="X307" s="73">
        <v>7</v>
      </c>
      <c r="Y307" s="73">
        <v>12</v>
      </c>
      <c r="AA307" s="71" t="s">
        <v>1422</v>
      </c>
      <c r="AB307" s="128">
        <v>9329803</v>
      </c>
      <c r="AC307" s="128">
        <v>20</v>
      </c>
      <c r="AD307" s="128">
        <v>13</v>
      </c>
      <c r="AE307" s="128">
        <v>7</v>
      </c>
    </row>
    <row r="308" spans="1:31" ht="15.75" thickBot="1">
      <c r="A308" s="48" t="s">
        <v>539</v>
      </c>
      <c r="B308" s="99" t="s">
        <v>539</v>
      </c>
      <c r="C308" s="124">
        <v>53</v>
      </c>
      <c r="D308" s="35"/>
      <c r="E308" s="122" t="s">
        <v>539</v>
      </c>
      <c r="F308" s="122">
        <v>56</v>
      </c>
      <c r="G308" s="112"/>
      <c r="O308" s="73">
        <v>322104</v>
      </c>
      <c r="P308" s="71" t="s">
        <v>955</v>
      </c>
      <c r="Q308" s="73">
        <v>17</v>
      </c>
      <c r="R308" s="73">
        <v>14</v>
      </c>
      <c r="S308" s="73">
        <v>3</v>
      </c>
      <c r="U308" s="103" t="s">
        <v>1266</v>
      </c>
      <c r="V308" s="73">
        <v>4789006</v>
      </c>
      <c r="W308" s="73">
        <v>19</v>
      </c>
      <c r="X308" s="73">
        <v>17</v>
      </c>
      <c r="Y308" s="73">
        <v>2</v>
      </c>
      <c r="AA308" s="71" t="s">
        <v>970</v>
      </c>
      <c r="AB308" s="128">
        <v>1063500</v>
      </c>
      <c r="AC308" s="128">
        <v>19</v>
      </c>
      <c r="AD308" s="128">
        <v>10</v>
      </c>
      <c r="AE308" s="128">
        <v>9</v>
      </c>
    </row>
    <row r="309" spans="1:31" ht="15.75" thickBot="1">
      <c r="A309" s="48" t="s">
        <v>858</v>
      </c>
      <c r="B309" s="100" t="s">
        <v>858</v>
      </c>
      <c r="C309" s="124">
        <v>10</v>
      </c>
      <c r="D309" s="35"/>
      <c r="E309" s="122" t="s">
        <v>858</v>
      </c>
      <c r="F309" s="122">
        <v>12</v>
      </c>
      <c r="G309" s="113"/>
      <c r="O309" s="73">
        <v>3230200</v>
      </c>
      <c r="P309" s="71" t="s">
        <v>1080</v>
      </c>
      <c r="Q309" s="73">
        <v>17</v>
      </c>
      <c r="R309" s="73">
        <v>13</v>
      </c>
      <c r="S309" s="73">
        <v>4</v>
      </c>
      <c r="U309" s="103" t="s">
        <v>955</v>
      </c>
      <c r="V309" s="73">
        <v>322104</v>
      </c>
      <c r="W309" s="73">
        <v>18</v>
      </c>
      <c r="X309" s="73">
        <v>15</v>
      </c>
      <c r="Y309" s="73">
        <v>3</v>
      </c>
      <c r="AA309" s="71" t="s">
        <v>1062</v>
      </c>
      <c r="AB309" s="128">
        <v>2539002</v>
      </c>
      <c r="AC309" s="128">
        <v>19</v>
      </c>
      <c r="AD309" s="128">
        <v>17</v>
      </c>
      <c r="AE309" s="128">
        <v>2</v>
      </c>
    </row>
    <row r="310" spans="1:31" ht="15.75" thickBot="1">
      <c r="A310" s="48" t="s">
        <v>130</v>
      </c>
      <c r="B310" s="99" t="s">
        <v>130</v>
      </c>
      <c r="C310" s="124">
        <v>598</v>
      </c>
      <c r="D310" s="35"/>
      <c r="E310" s="122" t="s">
        <v>130</v>
      </c>
      <c r="F310" s="122">
        <v>629</v>
      </c>
      <c r="G310" s="112"/>
      <c r="O310" s="73">
        <v>5510801</v>
      </c>
      <c r="P310" s="71" t="s">
        <v>1294</v>
      </c>
      <c r="Q310" s="73">
        <v>17</v>
      </c>
      <c r="R310" s="73">
        <v>10</v>
      </c>
      <c r="S310" s="73">
        <v>7</v>
      </c>
      <c r="U310" s="103" t="s">
        <v>1294</v>
      </c>
      <c r="V310" s="73">
        <v>5510801</v>
      </c>
      <c r="W310" s="73">
        <v>18</v>
      </c>
      <c r="X310" s="73">
        <v>11</v>
      </c>
      <c r="Y310" s="73">
        <v>7</v>
      </c>
      <c r="AA310" s="71" t="s">
        <v>1259</v>
      </c>
      <c r="AB310" s="128">
        <v>4785701</v>
      </c>
      <c r="AC310" s="128">
        <v>18</v>
      </c>
      <c r="AD310" s="128">
        <v>6</v>
      </c>
      <c r="AE310" s="128">
        <v>12</v>
      </c>
    </row>
    <row r="311" spans="1:31" ht="15.75" thickBot="1">
      <c r="A311" s="48" t="s">
        <v>506</v>
      </c>
      <c r="B311" s="100" t="s">
        <v>506</v>
      </c>
      <c r="C311" s="124">
        <v>70</v>
      </c>
      <c r="D311" s="35"/>
      <c r="E311" s="122" t="s">
        <v>506</v>
      </c>
      <c r="F311" s="122">
        <v>72</v>
      </c>
      <c r="G311" s="113"/>
      <c r="O311" s="73">
        <v>5590602</v>
      </c>
      <c r="P311" s="71" t="s">
        <v>1296</v>
      </c>
      <c r="Q311" s="73">
        <v>17</v>
      </c>
      <c r="R311" s="73">
        <v>11</v>
      </c>
      <c r="S311" s="73">
        <v>6</v>
      </c>
      <c r="U311" s="103" t="s">
        <v>986</v>
      </c>
      <c r="V311" s="73">
        <v>1099604</v>
      </c>
      <c r="W311" s="73">
        <v>16</v>
      </c>
      <c r="X311" s="73">
        <v>9</v>
      </c>
      <c r="Y311" s="73">
        <v>7</v>
      </c>
      <c r="AA311" s="71" t="s">
        <v>986</v>
      </c>
      <c r="AB311" s="128">
        <v>1099604</v>
      </c>
      <c r="AC311" s="128">
        <v>17</v>
      </c>
      <c r="AD311" s="128">
        <v>10</v>
      </c>
      <c r="AE311" s="128">
        <v>7</v>
      </c>
    </row>
    <row r="312" spans="1:31" ht="15.75" thickBot="1">
      <c r="A312" s="48" t="s">
        <v>683</v>
      </c>
      <c r="B312" s="99" t="s">
        <v>683</v>
      </c>
      <c r="C312" s="124">
        <v>33</v>
      </c>
      <c r="D312" s="35"/>
      <c r="E312" s="122" t="s">
        <v>683</v>
      </c>
      <c r="F312" s="122">
        <v>38</v>
      </c>
      <c r="G312" s="112"/>
      <c r="O312" s="73">
        <v>1099604</v>
      </c>
      <c r="P312" s="71" t="s">
        <v>986</v>
      </c>
      <c r="Q312" s="73">
        <v>15</v>
      </c>
      <c r="R312" s="73">
        <v>9</v>
      </c>
      <c r="S312" s="73">
        <v>6</v>
      </c>
      <c r="U312" s="103" t="s">
        <v>1296</v>
      </c>
      <c r="V312" s="73">
        <v>5590602</v>
      </c>
      <c r="W312" s="73">
        <v>16</v>
      </c>
      <c r="X312" s="73">
        <v>10</v>
      </c>
      <c r="Y312" s="73">
        <v>6</v>
      </c>
      <c r="AA312" s="71" t="s">
        <v>1294</v>
      </c>
      <c r="AB312" s="128">
        <v>5510801</v>
      </c>
      <c r="AC312" s="128">
        <v>17</v>
      </c>
      <c r="AD312" s="128">
        <v>10</v>
      </c>
      <c r="AE312" s="128">
        <v>7</v>
      </c>
    </row>
    <row r="313" spans="1:31" ht="15.75" thickBot="1">
      <c r="A313" s="48" t="s">
        <v>735</v>
      </c>
      <c r="B313" s="100" t="s">
        <v>735</v>
      </c>
      <c r="C313" s="124">
        <v>22</v>
      </c>
      <c r="D313" s="35"/>
      <c r="E313" s="122" t="s">
        <v>735</v>
      </c>
      <c r="F313" s="122">
        <v>23</v>
      </c>
      <c r="G313" s="113"/>
      <c r="O313" s="73">
        <v>1732000</v>
      </c>
      <c r="P313" s="71" t="s">
        <v>1027</v>
      </c>
      <c r="Q313" s="73">
        <v>15</v>
      </c>
      <c r="R313" s="73">
        <v>7</v>
      </c>
      <c r="S313" s="73">
        <v>8</v>
      </c>
      <c r="U313" s="103" t="s">
        <v>1422</v>
      </c>
      <c r="V313" s="73">
        <v>9329803</v>
      </c>
      <c r="W313" s="73">
        <v>16</v>
      </c>
      <c r="X313" s="73">
        <v>12</v>
      </c>
      <c r="Y313" s="73">
        <v>4</v>
      </c>
      <c r="AA313" s="71" t="s">
        <v>1073</v>
      </c>
      <c r="AB313" s="128">
        <v>3102100</v>
      </c>
      <c r="AC313" s="128">
        <v>16</v>
      </c>
      <c r="AD313" s="128">
        <v>14</v>
      </c>
      <c r="AE313" s="128">
        <v>2</v>
      </c>
    </row>
    <row r="314" spans="1:31" ht="15.75" thickBot="1">
      <c r="A314" s="48" t="s">
        <v>901</v>
      </c>
      <c r="B314" s="99" t="s">
        <v>901</v>
      </c>
      <c r="C314" s="124">
        <v>7</v>
      </c>
      <c r="D314" s="35"/>
      <c r="E314" s="122" t="s">
        <v>901</v>
      </c>
      <c r="F314" s="122">
        <v>7</v>
      </c>
      <c r="G314" s="112"/>
      <c r="O314" s="73">
        <v>3314706</v>
      </c>
      <c r="P314" s="71" t="s">
        <v>1099</v>
      </c>
      <c r="Q314" s="73">
        <v>15</v>
      </c>
      <c r="R314" s="73">
        <v>12</v>
      </c>
      <c r="S314" s="73">
        <v>3</v>
      </c>
      <c r="U314" s="103" t="s">
        <v>1027</v>
      </c>
      <c r="V314" s="73">
        <v>1732000</v>
      </c>
      <c r="W314" s="73">
        <v>15</v>
      </c>
      <c r="X314" s="73">
        <v>7</v>
      </c>
      <c r="Y314" s="73">
        <v>8</v>
      </c>
      <c r="AA314" s="71" t="s">
        <v>1296</v>
      </c>
      <c r="AB314" s="128">
        <v>5590602</v>
      </c>
      <c r="AC314" s="128">
        <v>16</v>
      </c>
      <c r="AD314" s="128">
        <v>10</v>
      </c>
      <c r="AE314" s="128">
        <v>6</v>
      </c>
    </row>
    <row r="315" spans="1:31" ht="23.25" thickBot="1">
      <c r="A315" s="48" t="s">
        <v>454</v>
      </c>
      <c r="B315" s="100" t="s">
        <v>454</v>
      </c>
      <c r="C315" s="124">
        <v>77</v>
      </c>
      <c r="D315" s="35"/>
      <c r="E315" s="122" t="s">
        <v>454</v>
      </c>
      <c r="F315" s="122">
        <v>82</v>
      </c>
      <c r="G315" s="113"/>
      <c r="O315" s="73">
        <v>4744005</v>
      </c>
      <c r="P315" s="71" t="s">
        <v>1222</v>
      </c>
      <c r="Q315" s="73">
        <v>15</v>
      </c>
      <c r="R315" s="73">
        <v>9</v>
      </c>
      <c r="S315" s="73">
        <v>6</v>
      </c>
      <c r="U315" s="103" t="s">
        <v>1099</v>
      </c>
      <c r="V315" s="73">
        <v>3314706</v>
      </c>
      <c r="W315" s="73">
        <v>15</v>
      </c>
      <c r="X315" s="73">
        <v>12</v>
      </c>
      <c r="Y315" s="73">
        <v>3</v>
      </c>
      <c r="AA315" s="71" t="s">
        <v>1027</v>
      </c>
      <c r="AB315" s="128">
        <v>1732000</v>
      </c>
      <c r="AC315" s="128">
        <v>15</v>
      </c>
      <c r="AD315" s="128">
        <v>7</v>
      </c>
      <c r="AE315" s="128">
        <v>8</v>
      </c>
    </row>
    <row r="316" spans="1:31" ht="24" thickBot="1">
      <c r="A316" s="48" t="s">
        <v>581</v>
      </c>
      <c r="B316" s="99" t="s">
        <v>581</v>
      </c>
      <c r="C316" s="124">
        <v>48</v>
      </c>
      <c r="D316" s="35"/>
      <c r="E316" s="122" t="s">
        <v>581</v>
      </c>
      <c r="F316" s="122">
        <v>50</v>
      </c>
      <c r="G316" s="112"/>
      <c r="O316" s="73">
        <v>9313100</v>
      </c>
      <c r="P316" s="71" t="s">
        <v>1419</v>
      </c>
      <c r="Q316" s="73">
        <v>14</v>
      </c>
      <c r="R316" s="73">
        <v>8</v>
      </c>
      <c r="S316" s="73">
        <v>6</v>
      </c>
      <c r="U316" s="103" t="s">
        <v>1222</v>
      </c>
      <c r="V316" s="73">
        <v>4744005</v>
      </c>
      <c r="W316" s="73">
        <v>15</v>
      </c>
      <c r="X316" s="73">
        <v>9</v>
      </c>
      <c r="Y316" s="73">
        <v>6</v>
      </c>
      <c r="AA316" s="71" t="s">
        <v>1099</v>
      </c>
      <c r="AB316" s="128">
        <v>3314706</v>
      </c>
      <c r="AC316" s="128">
        <v>15</v>
      </c>
      <c r="AD316" s="128">
        <v>12</v>
      </c>
      <c r="AE316" s="128">
        <v>3</v>
      </c>
    </row>
    <row r="317" spans="1:31" ht="24" thickBot="1">
      <c r="A317" s="48" t="s">
        <v>450</v>
      </c>
      <c r="B317" s="100" t="s">
        <v>450</v>
      </c>
      <c r="C317" s="124">
        <v>84</v>
      </c>
      <c r="D317" s="35"/>
      <c r="E317" s="122" t="s">
        <v>450</v>
      </c>
      <c r="F317" s="122">
        <v>89</v>
      </c>
      <c r="G317" s="113"/>
      <c r="O317" s="73">
        <v>9329803</v>
      </c>
      <c r="P317" s="71" t="s">
        <v>1422</v>
      </c>
      <c r="Q317" s="73">
        <v>14</v>
      </c>
      <c r="R317" s="73">
        <v>12</v>
      </c>
      <c r="S317" s="73">
        <v>2</v>
      </c>
      <c r="U317" s="103" t="s">
        <v>1029</v>
      </c>
      <c r="V317" s="73">
        <v>1742702</v>
      </c>
      <c r="W317" s="73">
        <v>14</v>
      </c>
      <c r="X317" s="73">
        <v>7</v>
      </c>
      <c r="Y317" s="73">
        <v>7</v>
      </c>
      <c r="AA317" s="71" t="s">
        <v>1222</v>
      </c>
      <c r="AB317" s="128">
        <v>4744005</v>
      </c>
      <c r="AC317" s="128">
        <v>15</v>
      </c>
      <c r="AD317" s="128">
        <v>9</v>
      </c>
      <c r="AE317" s="128">
        <v>6</v>
      </c>
    </row>
    <row r="318" spans="1:31" ht="24" thickBot="1">
      <c r="A318" s="48" t="s">
        <v>669</v>
      </c>
      <c r="B318" s="99" t="s">
        <v>669</v>
      </c>
      <c r="C318" s="124">
        <v>30</v>
      </c>
      <c r="D318" s="35"/>
      <c r="E318" s="122" t="s">
        <v>669</v>
      </c>
      <c r="F318" s="122">
        <v>32</v>
      </c>
      <c r="G318" s="112"/>
      <c r="O318" s="73">
        <v>4711302</v>
      </c>
      <c r="P318" s="71" t="s">
        <v>1200</v>
      </c>
      <c r="Q318" s="73">
        <v>13</v>
      </c>
      <c r="R318" s="73">
        <v>9</v>
      </c>
      <c r="S318" s="73">
        <v>4</v>
      </c>
      <c r="U318" s="103" t="s">
        <v>1419</v>
      </c>
      <c r="V318" s="73">
        <v>9313100</v>
      </c>
      <c r="W318" s="73">
        <v>14</v>
      </c>
      <c r="X318" s="73">
        <v>8</v>
      </c>
      <c r="Y318" s="73">
        <v>6</v>
      </c>
      <c r="AA318" s="71" t="s">
        <v>1029</v>
      </c>
      <c r="AB318" s="128">
        <v>1742702</v>
      </c>
      <c r="AC318" s="128">
        <v>14</v>
      </c>
      <c r="AD318" s="128">
        <v>7</v>
      </c>
      <c r="AE318" s="128">
        <v>7</v>
      </c>
    </row>
    <row r="319" spans="1:31" ht="15.75" thickBot="1">
      <c r="A319" s="48" t="s">
        <v>312</v>
      </c>
      <c r="B319" s="100" t="s">
        <v>312</v>
      </c>
      <c r="C319" s="124">
        <v>139</v>
      </c>
      <c r="D319" s="35"/>
      <c r="E319" s="122" t="s">
        <v>312</v>
      </c>
      <c r="F319" s="122">
        <v>142</v>
      </c>
      <c r="G319" s="113"/>
      <c r="O319" s="73">
        <v>220906</v>
      </c>
      <c r="P319" s="71" t="s">
        <v>949</v>
      </c>
      <c r="Q319" s="73">
        <v>12</v>
      </c>
      <c r="R319" s="73">
        <v>9</v>
      </c>
      <c r="S319" s="73">
        <v>3</v>
      </c>
      <c r="U319" s="103" t="s">
        <v>1069</v>
      </c>
      <c r="V319" s="73">
        <v>2740602</v>
      </c>
      <c r="W319" s="73">
        <v>13</v>
      </c>
      <c r="X319" s="73">
        <v>11</v>
      </c>
      <c r="Y319" s="73">
        <v>2</v>
      </c>
      <c r="AA319" s="71" t="s">
        <v>1069</v>
      </c>
      <c r="AB319" s="128">
        <v>2740602</v>
      </c>
      <c r="AC319" s="128">
        <v>14</v>
      </c>
      <c r="AD319" s="128">
        <v>12</v>
      </c>
      <c r="AE319" s="128">
        <v>2</v>
      </c>
    </row>
    <row r="320" spans="1:31" ht="15.75" thickBot="1">
      <c r="A320" s="48" t="s">
        <v>65</v>
      </c>
      <c r="B320" s="99" t="s">
        <v>65</v>
      </c>
      <c r="C320" s="125">
        <v>4080</v>
      </c>
      <c r="D320" s="118"/>
      <c r="E320" s="122" t="s">
        <v>65</v>
      </c>
      <c r="F320" s="123">
        <v>4331</v>
      </c>
      <c r="G320" s="115"/>
      <c r="O320" s="73">
        <v>1742702</v>
      </c>
      <c r="P320" s="71" t="s">
        <v>1029</v>
      </c>
      <c r="Q320" s="73">
        <v>12</v>
      </c>
      <c r="R320" s="73">
        <v>7</v>
      </c>
      <c r="S320" s="73">
        <v>5</v>
      </c>
      <c r="U320" s="103" t="s">
        <v>1097</v>
      </c>
      <c r="V320" s="73">
        <v>3314701</v>
      </c>
      <c r="W320" s="73">
        <v>13</v>
      </c>
      <c r="X320" s="73">
        <v>11</v>
      </c>
      <c r="Y320" s="73">
        <v>2</v>
      </c>
      <c r="AA320" s="71" t="s">
        <v>1419</v>
      </c>
      <c r="AB320" s="128">
        <v>9313100</v>
      </c>
      <c r="AC320" s="128">
        <v>14</v>
      </c>
      <c r="AD320" s="128">
        <v>8</v>
      </c>
      <c r="AE320" s="128">
        <v>6</v>
      </c>
    </row>
    <row r="321" spans="1:31" ht="15.75" thickBot="1">
      <c r="A321" s="48" t="s">
        <v>524</v>
      </c>
      <c r="B321" s="100" t="s">
        <v>524</v>
      </c>
      <c r="C321" s="124">
        <v>66</v>
      </c>
      <c r="D321" s="35"/>
      <c r="E321" s="122" t="s">
        <v>524</v>
      </c>
      <c r="F321" s="122">
        <v>70</v>
      </c>
      <c r="G321" s="113"/>
      <c r="O321" s="73">
        <v>2740602</v>
      </c>
      <c r="P321" s="71" t="s">
        <v>1069</v>
      </c>
      <c r="Q321" s="73">
        <v>12</v>
      </c>
      <c r="R321" s="73">
        <v>10</v>
      </c>
      <c r="S321" s="73">
        <v>2</v>
      </c>
      <c r="U321" s="103" t="s">
        <v>949</v>
      </c>
      <c r="V321" s="73">
        <v>220906</v>
      </c>
      <c r="W321" s="73">
        <v>12</v>
      </c>
      <c r="X321" s="73">
        <v>9</v>
      </c>
      <c r="Y321" s="73">
        <v>3</v>
      </c>
      <c r="AA321" s="71" t="s">
        <v>1097</v>
      </c>
      <c r="AB321" s="128">
        <v>3314701</v>
      </c>
      <c r="AC321" s="128">
        <v>13</v>
      </c>
      <c r="AD321" s="128">
        <v>11</v>
      </c>
      <c r="AE321" s="128">
        <v>2</v>
      </c>
    </row>
    <row r="322" spans="1:31" ht="15.75" thickBot="1">
      <c r="A322" s="48" t="s">
        <v>781</v>
      </c>
      <c r="B322" s="99" t="s">
        <v>781</v>
      </c>
      <c r="C322" s="124">
        <v>20</v>
      </c>
      <c r="D322" s="35"/>
      <c r="E322" s="122" t="s">
        <v>781</v>
      </c>
      <c r="F322" s="122">
        <v>23</v>
      </c>
      <c r="G322" s="112"/>
      <c r="O322" s="73">
        <v>3314701</v>
      </c>
      <c r="P322" s="71" t="s">
        <v>1097</v>
      </c>
      <c r="Q322" s="73">
        <v>12</v>
      </c>
      <c r="R322" s="73">
        <v>10</v>
      </c>
      <c r="S322" s="73">
        <v>2</v>
      </c>
      <c r="U322" s="103" t="s">
        <v>1073</v>
      </c>
      <c r="V322" s="73">
        <v>3102100</v>
      </c>
      <c r="W322" s="73">
        <v>12</v>
      </c>
      <c r="X322" s="73">
        <v>10</v>
      </c>
      <c r="Y322" s="73">
        <v>2</v>
      </c>
      <c r="AA322" s="71" t="s">
        <v>1346</v>
      </c>
      <c r="AB322" s="128">
        <v>7420003</v>
      </c>
      <c r="AC322" s="128">
        <v>13</v>
      </c>
      <c r="AD322" s="128">
        <v>6</v>
      </c>
      <c r="AE322" s="128">
        <v>7</v>
      </c>
    </row>
    <row r="323" spans="1:31" ht="15.75" thickBot="1">
      <c r="A323" s="48" t="s">
        <v>237</v>
      </c>
      <c r="B323" s="100" t="s">
        <v>237</v>
      </c>
      <c r="C323" s="124">
        <v>232</v>
      </c>
      <c r="D323" s="35"/>
      <c r="E323" s="122" t="s">
        <v>237</v>
      </c>
      <c r="F323" s="122">
        <v>241</v>
      </c>
      <c r="G323" s="113"/>
      <c r="O323" s="73">
        <v>4713001</v>
      </c>
      <c r="P323" s="71" t="s">
        <v>1202</v>
      </c>
      <c r="Q323" s="73">
        <v>12</v>
      </c>
      <c r="R323" s="73">
        <v>4</v>
      </c>
      <c r="S323" s="73">
        <v>8</v>
      </c>
      <c r="U323" s="103" t="s">
        <v>1202</v>
      </c>
      <c r="V323" s="73">
        <v>4713001</v>
      </c>
      <c r="W323" s="73">
        <v>12</v>
      </c>
      <c r="X323" s="73">
        <v>4</v>
      </c>
      <c r="Y323" s="73">
        <v>8</v>
      </c>
      <c r="AA323" s="71" t="s">
        <v>949</v>
      </c>
      <c r="AB323" s="128">
        <v>220906</v>
      </c>
      <c r="AC323" s="128">
        <v>12</v>
      </c>
      <c r="AD323" s="128">
        <v>9</v>
      </c>
      <c r="AE323" s="128">
        <v>3</v>
      </c>
    </row>
    <row r="324" spans="1:31" ht="23.25" thickBot="1">
      <c r="A324" s="48" t="s">
        <v>320</v>
      </c>
      <c r="B324" s="99" t="s">
        <v>320</v>
      </c>
      <c r="C324" s="124">
        <v>135</v>
      </c>
      <c r="D324" s="35"/>
      <c r="E324" s="122" t="s">
        <v>320</v>
      </c>
      <c r="F324" s="122">
        <v>147</v>
      </c>
      <c r="G324" s="112"/>
      <c r="O324" s="73">
        <v>8299703</v>
      </c>
      <c r="P324" s="71" t="s">
        <v>1389</v>
      </c>
      <c r="Q324" s="73">
        <v>12</v>
      </c>
      <c r="R324" s="73">
        <v>6</v>
      </c>
      <c r="S324" s="73">
        <v>6</v>
      </c>
      <c r="U324" s="103" t="s">
        <v>1285</v>
      </c>
      <c r="V324" s="73">
        <v>5099899</v>
      </c>
      <c r="W324" s="73">
        <v>12</v>
      </c>
      <c r="X324" s="73">
        <v>7</v>
      </c>
      <c r="Y324" s="73">
        <v>5</v>
      </c>
      <c r="AA324" s="71" t="s">
        <v>1010</v>
      </c>
      <c r="AB324" s="128">
        <v>1421500</v>
      </c>
      <c r="AC324" s="128">
        <v>12</v>
      </c>
      <c r="AD324" s="128">
        <v>4</v>
      </c>
      <c r="AE324" s="128">
        <v>8</v>
      </c>
    </row>
    <row r="325" spans="1:31" ht="24" thickBot="1">
      <c r="A325" s="48" t="s">
        <v>496</v>
      </c>
      <c r="B325" s="100" t="s">
        <v>496</v>
      </c>
      <c r="C325" s="124">
        <v>73</v>
      </c>
      <c r="D325" s="35"/>
      <c r="E325" s="122" t="s">
        <v>496</v>
      </c>
      <c r="F325" s="122">
        <v>77</v>
      </c>
      <c r="G325" s="113"/>
      <c r="O325" s="73">
        <v>1421500</v>
      </c>
      <c r="P325" s="71" t="s">
        <v>1010</v>
      </c>
      <c r="Q325" s="73">
        <v>11</v>
      </c>
      <c r="R325" s="73">
        <v>4</v>
      </c>
      <c r="S325" s="73">
        <v>7</v>
      </c>
      <c r="U325" s="103" t="s">
        <v>1389</v>
      </c>
      <c r="V325" s="73">
        <v>8299703</v>
      </c>
      <c r="W325" s="73">
        <v>12</v>
      </c>
      <c r="X325" s="73">
        <v>6</v>
      </c>
      <c r="Y325" s="73">
        <v>6</v>
      </c>
      <c r="AA325" s="71" t="s">
        <v>1135</v>
      </c>
      <c r="AB325" s="128">
        <v>4329103</v>
      </c>
      <c r="AC325" s="128">
        <v>12</v>
      </c>
      <c r="AD325" s="128">
        <v>10</v>
      </c>
      <c r="AE325" s="128">
        <v>2</v>
      </c>
    </row>
    <row r="326" spans="1:31" ht="15.75" thickBot="1">
      <c r="A326" s="48" t="s">
        <v>859</v>
      </c>
      <c r="B326" s="99" t="s">
        <v>859</v>
      </c>
      <c r="C326" s="124">
        <v>13</v>
      </c>
      <c r="D326" s="35"/>
      <c r="E326" s="122" t="s">
        <v>859</v>
      </c>
      <c r="F326" s="122">
        <v>15</v>
      </c>
      <c r="G326" s="112"/>
      <c r="O326" s="73">
        <v>3102100</v>
      </c>
      <c r="P326" s="71" t="s">
        <v>1073</v>
      </c>
      <c r="Q326" s="73">
        <v>11</v>
      </c>
      <c r="R326" s="73">
        <v>9</v>
      </c>
      <c r="S326" s="73">
        <v>2</v>
      </c>
      <c r="U326" s="103" t="s">
        <v>1010</v>
      </c>
      <c r="V326" s="73">
        <v>1421500</v>
      </c>
      <c r="W326" s="73">
        <v>11</v>
      </c>
      <c r="X326" s="73">
        <v>4</v>
      </c>
      <c r="Y326" s="73">
        <v>7</v>
      </c>
      <c r="AA326" s="71" t="s">
        <v>1285</v>
      </c>
      <c r="AB326" s="128">
        <v>5099899</v>
      </c>
      <c r="AC326" s="128">
        <v>12</v>
      </c>
      <c r="AD326" s="128">
        <v>7</v>
      </c>
      <c r="AE326" s="128">
        <v>5</v>
      </c>
    </row>
    <row r="327" spans="1:31" ht="23.25" thickBot="1">
      <c r="A327" s="48" t="s">
        <v>243</v>
      </c>
      <c r="B327" s="100" t="s">
        <v>243</v>
      </c>
      <c r="C327" s="124">
        <v>214</v>
      </c>
      <c r="D327" s="35"/>
      <c r="E327" s="122" t="s">
        <v>243</v>
      </c>
      <c r="F327" s="122">
        <v>217</v>
      </c>
      <c r="G327" s="113"/>
      <c r="O327" s="73">
        <v>4329103</v>
      </c>
      <c r="P327" s="71" t="s">
        <v>1135</v>
      </c>
      <c r="Q327" s="73">
        <v>11</v>
      </c>
      <c r="R327" s="73">
        <v>9</v>
      </c>
      <c r="S327" s="73">
        <v>2</v>
      </c>
      <c r="U327" s="103" t="s">
        <v>1135</v>
      </c>
      <c r="V327" s="73">
        <v>4329103</v>
      </c>
      <c r="W327" s="73">
        <v>11</v>
      </c>
      <c r="X327" s="73">
        <v>9</v>
      </c>
      <c r="Y327" s="73">
        <v>2</v>
      </c>
      <c r="AA327" s="71" t="s">
        <v>1389</v>
      </c>
      <c r="AB327" s="128">
        <v>8299703</v>
      </c>
      <c r="AC327" s="128">
        <v>12</v>
      </c>
      <c r="AD327" s="128">
        <v>6</v>
      </c>
      <c r="AE327" s="128">
        <v>6</v>
      </c>
    </row>
    <row r="328" spans="1:31" ht="15.75" thickBot="1">
      <c r="A328" s="48" t="s">
        <v>374</v>
      </c>
      <c r="B328" s="99" t="s">
        <v>374</v>
      </c>
      <c r="C328" s="124">
        <v>105</v>
      </c>
      <c r="D328" s="35"/>
      <c r="E328" s="122" t="s">
        <v>374</v>
      </c>
      <c r="F328" s="122">
        <v>116</v>
      </c>
      <c r="G328" s="112"/>
      <c r="O328" s="73">
        <v>5099899</v>
      </c>
      <c r="P328" s="71" t="s">
        <v>1285</v>
      </c>
      <c r="Q328" s="73">
        <v>11</v>
      </c>
      <c r="R328" s="73">
        <v>6</v>
      </c>
      <c r="S328" s="73">
        <v>5</v>
      </c>
      <c r="U328" s="103" t="s">
        <v>1295</v>
      </c>
      <c r="V328" s="73">
        <v>5590601</v>
      </c>
      <c r="W328" s="73">
        <v>11</v>
      </c>
      <c r="X328" s="73">
        <v>5</v>
      </c>
      <c r="Y328" s="73">
        <v>6</v>
      </c>
      <c r="AA328" s="71" t="s">
        <v>1202</v>
      </c>
      <c r="AB328" s="128">
        <v>4713001</v>
      </c>
      <c r="AC328" s="128">
        <v>11</v>
      </c>
      <c r="AD328" s="128">
        <v>4</v>
      </c>
      <c r="AE328" s="128">
        <v>7</v>
      </c>
    </row>
    <row r="329" spans="1:31" ht="24" thickBot="1">
      <c r="A329" s="48" t="s">
        <v>792</v>
      </c>
      <c r="B329" s="100" t="s">
        <v>792</v>
      </c>
      <c r="C329" s="124">
        <v>21</v>
      </c>
      <c r="D329" s="35"/>
      <c r="E329" s="122" t="s">
        <v>792</v>
      </c>
      <c r="F329" s="122">
        <v>21</v>
      </c>
      <c r="G329" s="113"/>
      <c r="O329" s="73">
        <v>7420003</v>
      </c>
      <c r="P329" s="71" t="s">
        <v>1346</v>
      </c>
      <c r="Q329" s="73">
        <v>11</v>
      </c>
      <c r="R329" s="73">
        <v>5</v>
      </c>
      <c r="S329" s="73">
        <v>6</v>
      </c>
      <c r="U329" s="103" t="s">
        <v>1346</v>
      </c>
      <c r="V329" s="73">
        <v>7420003</v>
      </c>
      <c r="W329" s="73">
        <v>11</v>
      </c>
      <c r="X329" s="73">
        <v>5</v>
      </c>
      <c r="Y329" s="73">
        <v>6</v>
      </c>
      <c r="AA329" s="71" t="s">
        <v>1200</v>
      </c>
      <c r="AB329" s="128">
        <v>4711302</v>
      </c>
      <c r="AC329" s="128">
        <v>10</v>
      </c>
      <c r="AD329" s="128">
        <v>6</v>
      </c>
      <c r="AE329" s="128">
        <v>4</v>
      </c>
    </row>
    <row r="330" spans="1:31" ht="24" thickBot="1">
      <c r="A330" s="48" t="s">
        <v>625</v>
      </c>
      <c r="B330" s="99" t="s">
        <v>625</v>
      </c>
      <c r="C330" s="124">
        <v>44</v>
      </c>
      <c r="D330" s="35"/>
      <c r="E330" s="122" t="s">
        <v>625</v>
      </c>
      <c r="F330" s="122">
        <v>49</v>
      </c>
      <c r="G330" s="112"/>
      <c r="O330" s="73">
        <v>4771702</v>
      </c>
      <c r="P330" s="71" t="s">
        <v>1247</v>
      </c>
      <c r="Q330" s="73">
        <v>10</v>
      </c>
      <c r="R330" s="73">
        <v>4</v>
      </c>
      <c r="S330" s="73">
        <v>6</v>
      </c>
      <c r="U330" s="103" t="s">
        <v>1200</v>
      </c>
      <c r="V330" s="73">
        <v>4711302</v>
      </c>
      <c r="W330" s="73">
        <v>10</v>
      </c>
      <c r="X330" s="73">
        <v>6</v>
      </c>
      <c r="Y330" s="73">
        <v>4</v>
      </c>
      <c r="AA330" s="71" t="s">
        <v>1247</v>
      </c>
      <c r="AB330" s="128">
        <v>4771702</v>
      </c>
      <c r="AC330" s="128">
        <v>10</v>
      </c>
      <c r="AD330" s="128">
        <v>4</v>
      </c>
      <c r="AE330" s="128">
        <v>6</v>
      </c>
    </row>
    <row r="331" spans="1:31" ht="24" thickBot="1">
      <c r="A331" s="48" t="s">
        <v>151</v>
      </c>
      <c r="B331" s="100" t="s">
        <v>151</v>
      </c>
      <c r="C331" s="124">
        <v>440</v>
      </c>
      <c r="D331" s="35"/>
      <c r="E331" s="122" t="s">
        <v>151</v>
      </c>
      <c r="F331" s="122">
        <v>462</v>
      </c>
      <c r="G331" s="113"/>
      <c r="O331" s="73">
        <v>4921301</v>
      </c>
      <c r="P331" s="71" t="s">
        <v>1271</v>
      </c>
      <c r="Q331" s="73">
        <v>10</v>
      </c>
      <c r="R331" s="73">
        <v>8</v>
      </c>
      <c r="S331" s="73">
        <v>2</v>
      </c>
      <c r="U331" s="103" t="s">
        <v>1247</v>
      </c>
      <c r="V331" s="73">
        <v>4771702</v>
      </c>
      <c r="W331" s="73">
        <v>10</v>
      </c>
      <c r="X331" s="73">
        <v>4</v>
      </c>
      <c r="Y331" s="73">
        <v>6</v>
      </c>
      <c r="AA331" s="71" t="s">
        <v>1271</v>
      </c>
      <c r="AB331" s="128">
        <v>4921301</v>
      </c>
      <c r="AC331" s="128">
        <v>10</v>
      </c>
      <c r="AD331" s="128">
        <v>8</v>
      </c>
      <c r="AE331" s="128">
        <v>2</v>
      </c>
    </row>
    <row r="332" spans="1:31" ht="24" thickBot="1">
      <c r="A332" s="48" t="s">
        <v>396</v>
      </c>
      <c r="B332" s="99" t="s">
        <v>396</v>
      </c>
      <c r="C332" s="124">
        <v>93</v>
      </c>
      <c r="D332" s="35"/>
      <c r="E332" s="122" t="s">
        <v>396</v>
      </c>
      <c r="F332" s="122">
        <v>95</v>
      </c>
      <c r="G332" s="112"/>
      <c r="O332" s="73">
        <v>4929902</v>
      </c>
      <c r="P332" s="71" t="s">
        <v>1276</v>
      </c>
      <c r="Q332" s="73">
        <v>10</v>
      </c>
      <c r="R332" s="73">
        <v>7</v>
      </c>
      <c r="S332" s="73">
        <v>3</v>
      </c>
      <c r="U332" s="103" t="s">
        <v>1271</v>
      </c>
      <c r="V332" s="73">
        <v>4921301</v>
      </c>
      <c r="W332" s="73">
        <v>10</v>
      </c>
      <c r="X332" s="73">
        <v>8</v>
      </c>
      <c r="Y332" s="73">
        <v>2</v>
      </c>
      <c r="AA332" s="71" t="s">
        <v>1295</v>
      </c>
      <c r="AB332" s="128">
        <v>5590601</v>
      </c>
      <c r="AC332" s="128">
        <v>10</v>
      </c>
      <c r="AD332" s="128">
        <v>4</v>
      </c>
      <c r="AE332" s="128">
        <v>6</v>
      </c>
    </row>
    <row r="333" spans="1:31" ht="15.75" thickBot="1">
      <c r="A333" s="48" t="s">
        <v>571</v>
      </c>
      <c r="B333" s="100" t="s">
        <v>571</v>
      </c>
      <c r="C333" s="124">
        <v>47</v>
      </c>
      <c r="D333" s="35"/>
      <c r="E333" s="122" t="s">
        <v>571</v>
      </c>
      <c r="F333" s="122">
        <v>47</v>
      </c>
      <c r="G333" s="113"/>
      <c r="O333" s="73">
        <v>5590601</v>
      </c>
      <c r="P333" s="71" t="s">
        <v>1295</v>
      </c>
      <c r="Q333" s="73">
        <v>10</v>
      </c>
      <c r="R333" s="73">
        <v>4</v>
      </c>
      <c r="S333" s="73">
        <v>6</v>
      </c>
      <c r="U333" s="103" t="s">
        <v>942</v>
      </c>
      <c r="V333" s="73">
        <v>161002</v>
      </c>
      <c r="W333" s="73">
        <v>9</v>
      </c>
      <c r="X333" s="73">
        <v>8</v>
      </c>
      <c r="Y333" s="73">
        <v>1</v>
      </c>
      <c r="AA333" s="71" t="s">
        <v>942</v>
      </c>
      <c r="AB333" s="128">
        <v>161002</v>
      </c>
      <c r="AC333" s="128">
        <v>9</v>
      </c>
      <c r="AD333" s="128">
        <v>8</v>
      </c>
      <c r="AE333" s="128">
        <v>1</v>
      </c>
    </row>
    <row r="334" spans="1:31" ht="24" thickBot="1">
      <c r="A334" s="48" t="s">
        <v>677</v>
      </c>
      <c r="B334" s="99" t="s">
        <v>677</v>
      </c>
      <c r="C334" s="124">
        <v>33</v>
      </c>
      <c r="D334" s="35"/>
      <c r="E334" s="122" t="s">
        <v>677</v>
      </c>
      <c r="F334" s="122">
        <v>38</v>
      </c>
      <c r="G334" s="112"/>
      <c r="O334" s="73">
        <v>161002</v>
      </c>
      <c r="P334" s="71" t="s">
        <v>942</v>
      </c>
      <c r="Q334" s="73">
        <v>9</v>
      </c>
      <c r="R334" s="73">
        <v>8</v>
      </c>
      <c r="S334" s="73">
        <v>1</v>
      </c>
      <c r="U334" s="103" t="s">
        <v>1360</v>
      </c>
      <c r="V334" s="73">
        <v>7729299</v>
      </c>
      <c r="W334" s="73">
        <v>9</v>
      </c>
      <c r="X334" s="73">
        <v>3</v>
      </c>
      <c r="Y334" s="73">
        <v>6</v>
      </c>
      <c r="AA334" s="71" t="s">
        <v>1360</v>
      </c>
      <c r="AB334" s="128">
        <v>7729299</v>
      </c>
      <c r="AC334" s="128">
        <v>9</v>
      </c>
      <c r="AD334" s="128">
        <v>3</v>
      </c>
      <c r="AE334" s="128">
        <v>6</v>
      </c>
    </row>
    <row r="335" spans="1:31" ht="15.75" thickBot="1">
      <c r="A335" s="48" t="s">
        <v>617</v>
      </c>
      <c r="B335" s="100" t="s">
        <v>617</v>
      </c>
      <c r="C335" s="124">
        <v>48</v>
      </c>
      <c r="D335" s="35"/>
      <c r="E335" s="122" t="s">
        <v>617</v>
      </c>
      <c r="F335" s="122">
        <v>48</v>
      </c>
      <c r="G335" s="113"/>
      <c r="O335" s="73">
        <v>9601702</v>
      </c>
      <c r="P335" s="71" t="s">
        <v>1438</v>
      </c>
      <c r="Q335" s="73">
        <v>9</v>
      </c>
      <c r="R335" s="73">
        <v>3</v>
      </c>
      <c r="S335" s="73">
        <v>6</v>
      </c>
      <c r="U335" s="103" t="s">
        <v>1438</v>
      </c>
      <c r="V335" s="73">
        <v>9601702</v>
      </c>
      <c r="W335" s="73">
        <v>9</v>
      </c>
      <c r="X335" s="73">
        <v>3</v>
      </c>
      <c r="Y335" s="73">
        <v>6</v>
      </c>
      <c r="AA335" s="71" t="s">
        <v>1438</v>
      </c>
      <c r="AB335" s="128">
        <v>9601702</v>
      </c>
      <c r="AC335" s="128">
        <v>9</v>
      </c>
      <c r="AD335" s="128">
        <v>3</v>
      </c>
      <c r="AE335" s="128">
        <v>6</v>
      </c>
    </row>
    <row r="336" spans="1:31" ht="15.75" thickBot="1">
      <c r="A336" s="48" t="s">
        <v>478</v>
      </c>
      <c r="B336" s="99" t="s">
        <v>478</v>
      </c>
      <c r="C336" s="124">
        <v>66</v>
      </c>
      <c r="D336" s="35"/>
      <c r="E336" s="122" t="s">
        <v>478</v>
      </c>
      <c r="F336" s="122">
        <v>70</v>
      </c>
      <c r="G336" s="112"/>
      <c r="O336" s="73">
        <v>9700500</v>
      </c>
      <c r="P336" s="71" t="s">
        <v>1450</v>
      </c>
      <c r="Q336" s="73">
        <v>9</v>
      </c>
      <c r="R336" s="73">
        <v>2</v>
      </c>
      <c r="S336" s="73">
        <v>7</v>
      </c>
      <c r="U336" s="103" t="s">
        <v>1450</v>
      </c>
      <c r="V336" s="73">
        <v>9700500</v>
      </c>
      <c r="W336" s="73">
        <v>9</v>
      </c>
      <c r="X336" s="73">
        <v>2</v>
      </c>
      <c r="Y336" s="73">
        <v>7</v>
      </c>
      <c r="AA336" s="71" t="s">
        <v>945</v>
      </c>
      <c r="AB336" s="128">
        <v>162803</v>
      </c>
      <c r="AC336" s="128">
        <v>8</v>
      </c>
      <c r="AD336" s="128">
        <v>7</v>
      </c>
      <c r="AE336" s="128">
        <v>1</v>
      </c>
    </row>
    <row r="337" spans="1:31" ht="15.75" thickBot="1">
      <c r="A337" s="48" t="s">
        <v>551</v>
      </c>
      <c r="B337" s="100" t="s">
        <v>551</v>
      </c>
      <c r="C337" s="124">
        <v>56</v>
      </c>
      <c r="D337" s="35"/>
      <c r="E337" s="122" t="s">
        <v>551</v>
      </c>
      <c r="F337" s="122">
        <v>58</v>
      </c>
      <c r="G337" s="113"/>
      <c r="O337" s="73">
        <v>162803</v>
      </c>
      <c r="P337" s="71" t="s">
        <v>945</v>
      </c>
      <c r="Q337" s="73">
        <v>8</v>
      </c>
      <c r="R337" s="73">
        <v>7</v>
      </c>
      <c r="S337" s="73">
        <v>1</v>
      </c>
      <c r="U337" s="103" t="s">
        <v>945</v>
      </c>
      <c r="V337" s="73">
        <v>162803</v>
      </c>
      <c r="W337" s="73">
        <v>8</v>
      </c>
      <c r="X337" s="73">
        <v>7</v>
      </c>
      <c r="Y337" s="73">
        <v>1</v>
      </c>
      <c r="AA337" s="71" t="s">
        <v>994</v>
      </c>
      <c r="AB337" s="128">
        <v>1321900</v>
      </c>
      <c r="AC337" s="128">
        <v>8</v>
      </c>
      <c r="AD337" s="128">
        <v>4</v>
      </c>
      <c r="AE337" s="128">
        <v>4</v>
      </c>
    </row>
    <row r="338" spans="1:31" ht="15.75" thickBot="1">
      <c r="A338" s="48" t="s">
        <v>678</v>
      </c>
      <c r="B338" s="99" t="s">
        <v>678</v>
      </c>
      <c r="C338" s="124">
        <v>32</v>
      </c>
      <c r="D338" s="35"/>
      <c r="E338" s="122" t="s">
        <v>678</v>
      </c>
      <c r="F338" s="122">
        <v>32</v>
      </c>
      <c r="G338" s="112"/>
      <c r="O338" s="73">
        <v>1321900</v>
      </c>
      <c r="P338" s="71" t="s">
        <v>994</v>
      </c>
      <c r="Q338" s="73">
        <v>8</v>
      </c>
      <c r="R338" s="73">
        <v>4</v>
      </c>
      <c r="S338" s="73">
        <v>4</v>
      </c>
      <c r="U338" s="103" t="s">
        <v>994</v>
      </c>
      <c r="V338" s="73">
        <v>1321900</v>
      </c>
      <c r="W338" s="73">
        <v>8</v>
      </c>
      <c r="X338" s="73">
        <v>4</v>
      </c>
      <c r="Y338" s="73">
        <v>4</v>
      </c>
      <c r="AA338" s="71" t="s">
        <v>1054</v>
      </c>
      <c r="AB338" s="128">
        <v>2391501</v>
      </c>
      <c r="AC338" s="128">
        <v>8</v>
      </c>
      <c r="AD338" s="128">
        <v>6</v>
      </c>
      <c r="AE338" s="128">
        <v>2</v>
      </c>
    </row>
    <row r="339" spans="1:31" ht="15.75" thickBot="1">
      <c r="A339" s="48" t="s">
        <v>190</v>
      </c>
      <c r="B339" s="100" t="s">
        <v>190</v>
      </c>
      <c r="C339" s="124">
        <v>317</v>
      </c>
      <c r="D339" s="35"/>
      <c r="E339" s="122" t="s">
        <v>190</v>
      </c>
      <c r="F339" s="122">
        <v>331</v>
      </c>
      <c r="G339" s="113"/>
      <c r="O339" s="73">
        <v>2391501</v>
      </c>
      <c r="P339" s="71" t="s">
        <v>1054</v>
      </c>
      <c r="Q339" s="73">
        <v>8</v>
      </c>
      <c r="R339" s="73">
        <v>6</v>
      </c>
      <c r="S339" s="73">
        <v>2</v>
      </c>
      <c r="U339" s="103" t="s">
        <v>1054</v>
      </c>
      <c r="V339" s="73">
        <v>2391501</v>
      </c>
      <c r="W339" s="73">
        <v>8</v>
      </c>
      <c r="X339" s="73">
        <v>6</v>
      </c>
      <c r="Y339" s="73">
        <v>2</v>
      </c>
      <c r="AA339" s="71" t="s">
        <v>1075</v>
      </c>
      <c r="AB339" s="128">
        <v>3104700</v>
      </c>
      <c r="AC339" s="128">
        <v>8</v>
      </c>
      <c r="AD339" s="128">
        <v>5</v>
      </c>
      <c r="AE339" s="128">
        <v>3</v>
      </c>
    </row>
    <row r="340" spans="1:31" ht="15.75" thickBot="1">
      <c r="A340" s="48" t="s">
        <v>572</v>
      </c>
      <c r="B340" s="99" t="s">
        <v>572</v>
      </c>
      <c r="C340" s="124">
        <v>48</v>
      </c>
      <c r="D340" s="35"/>
      <c r="E340" s="122" t="s">
        <v>572</v>
      </c>
      <c r="F340" s="122">
        <v>52</v>
      </c>
      <c r="G340" s="112"/>
      <c r="O340" s="73">
        <v>7729299</v>
      </c>
      <c r="P340" s="71" t="s">
        <v>1360</v>
      </c>
      <c r="Q340" s="73">
        <v>8</v>
      </c>
      <c r="R340" s="73">
        <v>3</v>
      </c>
      <c r="S340" s="73">
        <v>5</v>
      </c>
      <c r="U340" s="103" t="s">
        <v>1075</v>
      </c>
      <c r="V340" s="73">
        <v>3104700</v>
      </c>
      <c r="W340" s="73">
        <v>8</v>
      </c>
      <c r="X340" s="73">
        <v>5</v>
      </c>
      <c r="Y340" s="73">
        <v>3</v>
      </c>
      <c r="AA340" s="71" t="s">
        <v>1116</v>
      </c>
      <c r="AB340" s="128">
        <v>3812200</v>
      </c>
      <c r="AC340" s="128">
        <v>8</v>
      </c>
      <c r="AD340" s="128">
        <v>6</v>
      </c>
      <c r="AE340" s="128">
        <v>2</v>
      </c>
    </row>
    <row r="341" spans="1:31" ht="15.75" thickBot="1">
      <c r="A341" s="48" t="s">
        <v>815</v>
      </c>
      <c r="B341" s="100" t="s">
        <v>815</v>
      </c>
      <c r="C341" s="124">
        <v>14</v>
      </c>
      <c r="D341" s="35"/>
      <c r="E341" s="122" t="s">
        <v>815</v>
      </c>
      <c r="F341" s="122">
        <v>14</v>
      </c>
      <c r="G341" s="113"/>
      <c r="O341" s="73">
        <v>1122403</v>
      </c>
      <c r="P341" s="71" t="s">
        <v>989</v>
      </c>
      <c r="Q341" s="73">
        <v>7</v>
      </c>
      <c r="R341" s="73">
        <v>4</v>
      </c>
      <c r="S341" s="73">
        <v>3</v>
      </c>
      <c r="U341" s="103" t="s">
        <v>1122</v>
      </c>
      <c r="V341" s="73">
        <v>4120400</v>
      </c>
      <c r="W341" s="73">
        <v>8</v>
      </c>
      <c r="X341" s="73">
        <v>7</v>
      </c>
      <c r="Y341" s="73">
        <v>1</v>
      </c>
      <c r="AA341" s="71" t="s">
        <v>1450</v>
      </c>
      <c r="AB341" s="128">
        <v>9700500</v>
      </c>
      <c r="AC341" s="128">
        <v>8</v>
      </c>
      <c r="AD341" s="128">
        <v>2</v>
      </c>
      <c r="AE341" s="128">
        <v>6</v>
      </c>
    </row>
    <row r="342" spans="1:31" ht="24" thickBot="1">
      <c r="A342" s="48" t="s">
        <v>720</v>
      </c>
      <c r="B342" s="99" t="s">
        <v>720</v>
      </c>
      <c r="C342" s="124">
        <v>34</v>
      </c>
      <c r="D342" s="35"/>
      <c r="E342" s="122" t="s">
        <v>720</v>
      </c>
      <c r="F342" s="122">
        <v>39</v>
      </c>
      <c r="G342" s="112"/>
      <c r="O342" s="73">
        <v>1220499</v>
      </c>
      <c r="P342" s="71" t="s">
        <v>991</v>
      </c>
      <c r="Q342" s="73">
        <v>7</v>
      </c>
      <c r="R342" s="73">
        <v>3</v>
      </c>
      <c r="S342" s="73">
        <v>4</v>
      </c>
      <c r="U342" s="103" t="s">
        <v>1276</v>
      </c>
      <c r="V342" s="73">
        <v>4929902</v>
      </c>
      <c r="W342" s="73">
        <v>8</v>
      </c>
      <c r="X342" s="73">
        <v>5</v>
      </c>
      <c r="Y342" s="73">
        <v>3</v>
      </c>
      <c r="AA342" s="71" t="s">
        <v>989</v>
      </c>
      <c r="AB342" s="128">
        <v>1122403</v>
      </c>
      <c r="AC342" s="128">
        <v>7</v>
      </c>
      <c r="AD342" s="128">
        <v>4</v>
      </c>
      <c r="AE342" s="128">
        <v>3</v>
      </c>
    </row>
    <row r="343" spans="1:31" ht="24" thickBot="1">
      <c r="A343" s="48" t="s">
        <v>71</v>
      </c>
      <c r="B343" s="100" t="s">
        <v>71</v>
      </c>
      <c r="C343" s="125">
        <v>2265</v>
      </c>
      <c r="D343" s="118"/>
      <c r="E343" s="122" t="s">
        <v>71</v>
      </c>
      <c r="F343" s="123">
        <v>2383</v>
      </c>
      <c r="G343" s="114"/>
      <c r="O343" s="73">
        <v>3104700</v>
      </c>
      <c r="P343" s="71" t="s">
        <v>1075</v>
      </c>
      <c r="Q343" s="73">
        <v>7</v>
      </c>
      <c r="R343" s="73">
        <v>5</v>
      </c>
      <c r="S343" s="73">
        <v>2</v>
      </c>
      <c r="U343" s="103" t="s">
        <v>989</v>
      </c>
      <c r="V343" s="73">
        <v>1122403</v>
      </c>
      <c r="W343" s="73">
        <v>7</v>
      </c>
      <c r="X343" s="73">
        <v>4</v>
      </c>
      <c r="Y343" s="73">
        <v>3</v>
      </c>
      <c r="AA343" s="71" t="s">
        <v>991</v>
      </c>
      <c r="AB343" s="128">
        <v>1220499</v>
      </c>
      <c r="AC343" s="128">
        <v>7</v>
      </c>
      <c r="AD343" s="128">
        <v>3</v>
      </c>
      <c r="AE343" s="128">
        <v>4</v>
      </c>
    </row>
    <row r="344" spans="1:31" ht="23.25" thickBot="1">
      <c r="A344" s="48" t="s">
        <v>766</v>
      </c>
      <c r="B344" s="99" t="s">
        <v>766</v>
      </c>
      <c r="C344" s="124">
        <v>22</v>
      </c>
      <c r="D344" s="35"/>
      <c r="E344" s="122" t="s">
        <v>766</v>
      </c>
      <c r="F344" s="122">
        <v>22</v>
      </c>
      <c r="G344" s="112"/>
      <c r="O344" s="73">
        <v>4642701</v>
      </c>
      <c r="P344" s="71" t="s">
        <v>1182</v>
      </c>
      <c r="Q344" s="73">
        <v>7</v>
      </c>
      <c r="R344" s="73">
        <v>2</v>
      </c>
      <c r="S344" s="73">
        <v>5</v>
      </c>
      <c r="U344" s="103" t="s">
        <v>991</v>
      </c>
      <c r="V344" s="73">
        <v>1220499</v>
      </c>
      <c r="W344" s="73">
        <v>7</v>
      </c>
      <c r="X344" s="73">
        <v>3</v>
      </c>
      <c r="Y344" s="73">
        <v>4</v>
      </c>
      <c r="AA344" s="71" t="s">
        <v>1113</v>
      </c>
      <c r="AB344" s="128">
        <v>3600602</v>
      </c>
      <c r="AC344" s="128">
        <v>7</v>
      </c>
      <c r="AD344" s="128">
        <v>7</v>
      </c>
      <c r="AE344" s="128">
        <v>0</v>
      </c>
    </row>
    <row r="345" spans="1:31" ht="24" thickBot="1">
      <c r="A345" s="48" t="s">
        <v>736</v>
      </c>
      <c r="B345" s="100" t="s">
        <v>736</v>
      </c>
      <c r="C345" s="124">
        <v>28</v>
      </c>
      <c r="D345" s="35"/>
      <c r="E345" s="122" t="s">
        <v>736</v>
      </c>
      <c r="F345" s="122">
        <v>30</v>
      </c>
      <c r="G345" s="113"/>
      <c r="O345" s="73">
        <v>810006</v>
      </c>
      <c r="P345" s="71" t="s">
        <v>957</v>
      </c>
      <c r="Q345" s="73">
        <v>6</v>
      </c>
      <c r="R345" s="73">
        <v>6</v>
      </c>
      <c r="S345" s="73">
        <v>0</v>
      </c>
      <c r="U345" s="103" t="s">
        <v>1116</v>
      </c>
      <c r="V345" s="73">
        <v>3812200</v>
      </c>
      <c r="W345" s="73">
        <v>7</v>
      </c>
      <c r="X345" s="73">
        <v>5</v>
      </c>
      <c r="Y345" s="73">
        <v>2</v>
      </c>
      <c r="AA345" s="71" t="s">
        <v>1182</v>
      </c>
      <c r="AB345" s="128">
        <v>4642701</v>
      </c>
      <c r="AC345" s="128">
        <v>7</v>
      </c>
      <c r="AD345" s="128">
        <v>2</v>
      </c>
      <c r="AE345" s="128">
        <v>5</v>
      </c>
    </row>
    <row r="346" spans="1:31" ht="23.25" thickBot="1">
      <c r="A346" s="48" t="s">
        <v>806</v>
      </c>
      <c r="B346" s="99" t="s">
        <v>806</v>
      </c>
      <c r="C346" s="124">
        <v>17</v>
      </c>
      <c r="D346" s="35"/>
      <c r="E346" s="122" t="s">
        <v>806</v>
      </c>
      <c r="F346" s="122">
        <v>17</v>
      </c>
      <c r="G346" s="112"/>
      <c r="O346" s="73">
        <v>1099605</v>
      </c>
      <c r="P346" s="71" t="s">
        <v>987</v>
      </c>
      <c r="Q346" s="73">
        <v>6</v>
      </c>
      <c r="R346" s="73">
        <v>2</v>
      </c>
      <c r="S346" s="73">
        <v>4</v>
      </c>
      <c r="U346" s="103" t="s">
        <v>1182</v>
      </c>
      <c r="V346" s="73">
        <v>4642701</v>
      </c>
      <c r="W346" s="73">
        <v>7</v>
      </c>
      <c r="X346" s="73">
        <v>2</v>
      </c>
      <c r="Y346" s="73">
        <v>5</v>
      </c>
      <c r="AA346" s="71" t="s">
        <v>1345</v>
      </c>
      <c r="AB346" s="128">
        <v>7420002</v>
      </c>
      <c r="AC346" s="128">
        <v>7</v>
      </c>
      <c r="AD346" s="128">
        <v>6</v>
      </c>
      <c r="AE346" s="128">
        <v>1</v>
      </c>
    </row>
    <row r="347" spans="1:31" ht="24" thickBot="1">
      <c r="A347" s="48" t="s">
        <v>128</v>
      </c>
      <c r="B347" s="100" t="s">
        <v>128</v>
      </c>
      <c r="C347" s="124">
        <v>605</v>
      </c>
      <c r="D347" s="35"/>
      <c r="E347" s="122" t="s">
        <v>128</v>
      </c>
      <c r="F347" s="122">
        <v>636</v>
      </c>
      <c r="G347" s="113"/>
      <c r="O347" s="73">
        <v>3812200</v>
      </c>
      <c r="P347" s="71" t="s">
        <v>1116</v>
      </c>
      <c r="Q347" s="73">
        <v>6</v>
      </c>
      <c r="R347" s="73">
        <v>4</v>
      </c>
      <c r="S347" s="73">
        <v>2</v>
      </c>
      <c r="U347" s="103" t="s">
        <v>1345</v>
      </c>
      <c r="V347" s="73">
        <v>7420002</v>
      </c>
      <c r="W347" s="73">
        <v>7</v>
      </c>
      <c r="X347" s="73">
        <v>6</v>
      </c>
      <c r="Y347" s="73">
        <v>1</v>
      </c>
      <c r="AA347" s="71" t="s">
        <v>1365</v>
      </c>
      <c r="AB347" s="128">
        <v>7739002</v>
      </c>
      <c r="AC347" s="128">
        <v>7</v>
      </c>
      <c r="AD347" s="128">
        <v>5</v>
      </c>
      <c r="AE347" s="128">
        <v>2</v>
      </c>
    </row>
    <row r="348" spans="1:31" ht="23.25" thickBot="1">
      <c r="A348" s="48" t="s">
        <v>353</v>
      </c>
      <c r="B348" s="99" t="s">
        <v>353</v>
      </c>
      <c r="C348" s="124">
        <v>117</v>
      </c>
      <c r="D348" s="35"/>
      <c r="E348" s="122" t="s">
        <v>353</v>
      </c>
      <c r="F348" s="122">
        <v>121</v>
      </c>
      <c r="G348" s="112"/>
      <c r="O348" s="73">
        <v>4120400</v>
      </c>
      <c r="P348" s="71" t="s">
        <v>1122</v>
      </c>
      <c r="Q348" s="73">
        <v>6</v>
      </c>
      <c r="R348" s="73">
        <v>6</v>
      </c>
      <c r="S348" s="73">
        <v>0</v>
      </c>
      <c r="U348" s="103" t="s">
        <v>1365</v>
      </c>
      <c r="V348" s="73">
        <v>7739002</v>
      </c>
      <c r="W348" s="73">
        <v>7</v>
      </c>
      <c r="X348" s="73">
        <v>5</v>
      </c>
      <c r="Y348" s="73">
        <v>2</v>
      </c>
      <c r="AA348" s="71" t="s">
        <v>987</v>
      </c>
      <c r="AB348" s="128">
        <v>1099605</v>
      </c>
      <c r="AC348" s="128">
        <v>6</v>
      </c>
      <c r="AD348" s="128">
        <v>2</v>
      </c>
      <c r="AE348" s="128">
        <v>4</v>
      </c>
    </row>
    <row r="349" spans="1:31" ht="23.25" thickBot="1">
      <c r="A349" s="48" t="s">
        <v>423</v>
      </c>
      <c r="B349" s="100" t="s">
        <v>423</v>
      </c>
      <c r="C349" s="124">
        <v>93</v>
      </c>
      <c r="D349" s="35"/>
      <c r="E349" s="122" t="s">
        <v>423</v>
      </c>
      <c r="F349" s="122">
        <v>99</v>
      </c>
      <c r="G349" s="113"/>
      <c r="O349" s="73">
        <v>5021101</v>
      </c>
      <c r="P349" s="71" t="s">
        <v>1282</v>
      </c>
      <c r="Q349" s="73">
        <v>6</v>
      </c>
      <c r="R349" s="73">
        <v>5</v>
      </c>
      <c r="S349" s="73">
        <v>1</v>
      </c>
      <c r="U349" s="103" t="s">
        <v>957</v>
      </c>
      <c r="V349" s="73">
        <v>810006</v>
      </c>
      <c r="W349" s="73">
        <v>6</v>
      </c>
      <c r="X349" s="73">
        <v>6</v>
      </c>
      <c r="Y349" s="73">
        <v>0</v>
      </c>
      <c r="AA349" s="71" t="s">
        <v>1108</v>
      </c>
      <c r="AB349" s="128">
        <v>3317102</v>
      </c>
      <c r="AC349" s="128">
        <v>6</v>
      </c>
      <c r="AD349" s="128">
        <v>6</v>
      </c>
      <c r="AE349" s="128">
        <v>0</v>
      </c>
    </row>
    <row r="350" spans="1:31" ht="15.75" thickBot="1">
      <c r="A350" s="48" t="s">
        <v>684</v>
      </c>
      <c r="B350" s="99" t="s">
        <v>684</v>
      </c>
      <c r="C350" s="124">
        <v>41</v>
      </c>
      <c r="D350" s="35"/>
      <c r="E350" s="122" t="s">
        <v>684</v>
      </c>
      <c r="F350" s="122">
        <v>42</v>
      </c>
      <c r="G350" s="112"/>
      <c r="O350" s="73">
        <v>7420002</v>
      </c>
      <c r="P350" s="71" t="s">
        <v>1345</v>
      </c>
      <c r="Q350" s="73">
        <v>6</v>
      </c>
      <c r="R350" s="73">
        <v>5</v>
      </c>
      <c r="S350" s="73">
        <v>1</v>
      </c>
      <c r="U350" s="103" t="s">
        <v>987</v>
      </c>
      <c r="V350" s="73">
        <v>1099605</v>
      </c>
      <c r="W350" s="73">
        <v>6</v>
      </c>
      <c r="X350" s="73">
        <v>2</v>
      </c>
      <c r="Y350" s="73">
        <v>4</v>
      </c>
      <c r="AA350" s="71" t="s">
        <v>1122</v>
      </c>
      <c r="AB350" s="128">
        <v>4120400</v>
      </c>
      <c r="AC350" s="128">
        <v>6</v>
      </c>
      <c r="AD350" s="128">
        <v>6</v>
      </c>
      <c r="AE350" s="128">
        <v>0</v>
      </c>
    </row>
    <row r="351" spans="1:31" ht="24" thickBot="1">
      <c r="A351" s="48" t="s">
        <v>303</v>
      </c>
      <c r="B351" s="100" t="s">
        <v>303</v>
      </c>
      <c r="C351" s="124">
        <v>163</v>
      </c>
      <c r="D351" s="35"/>
      <c r="E351" s="122" t="s">
        <v>303</v>
      </c>
      <c r="F351" s="122">
        <v>175</v>
      </c>
      <c r="G351" s="113"/>
      <c r="O351" s="73">
        <v>9603303</v>
      </c>
      <c r="P351" s="71" t="s">
        <v>1442</v>
      </c>
      <c r="Q351" s="73">
        <v>6</v>
      </c>
      <c r="R351" s="73">
        <v>5</v>
      </c>
      <c r="S351" s="73">
        <v>1</v>
      </c>
      <c r="U351" s="103" t="s">
        <v>1108</v>
      </c>
      <c r="V351" s="73">
        <v>3317102</v>
      </c>
      <c r="W351" s="73">
        <v>6</v>
      </c>
      <c r="X351" s="73">
        <v>6</v>
      </c>
      <c r="Y351" s="73">
        <v>0</v>
      </c>
      <c r="AA351" s="71" t="s">
        <v>1276</v>
      </c>
      <c r="AB351" s="128">
        <v>4929902</v>
      </c>
      <c r="AC351" s="128">
        <v>6</v>
      </c>
      <c r="AD351" s="128">
        <v>4</v>
      </c>
      <c r="AE351" s="128">
        <v>2</v>
      </c>
    </row>
    <row r="352" spans="1:31" ht="24" thickBot="1">
      <c r="A352" s="48" t="s">
        <v>847</v>
      </c>
      <c r="B352" s="99" t="s">
        <v>847</v>
      </c>
      <c r="C352" s="124">
        <v>21</v>
      </c>
      <c r="D352" s="35"/>
      <c r="E352" s="122" t="s">
        <v>847</v>
      </c>
      <c r="F352" s="122">
        <v>24</v>
      </c>
      <c r="G352" s="112"/>
      <c r="O352" s="73">
        <v>1122499</v>
      </c>
      <c r="P352" s="71" t="s">
        <v>990</v>
      </c>
      <c r="Q352" s="73">
        <v>5</v>
      </c>
      <c r="R352" s="73">
        <v>4</v>
      </c>
      <c r="S352" s="73">
        <v>1</v>
      </c>
      <c r="U352" s="103" t="s">
        <v>1113</v>
      </c>
      <c r="V352" s="73">
        <v>3600602</v>
      </c>
      <c r="W352" s="73">
        <v>6</v>
      </c>
      <c r="X352" s="73">
        <v>6</v>
      </c>
      <c r="Y352" s="73">
        <v>0</v>
      </c>
      <c r="AA352" s="71" t="s">
        <v>1282</v>
      </c>
      <c r="AB352" s="128">
        <v>5021101</v>
      </c>
      <c r="AC352" s="128">
        <v>6</v>
      </c>
      <c r="AD352" s="128">
        <v>5</v>
      </c>
      <c r="AE352" s="128">
        <v>1</v>
      </c>
    </row>
    <row r="353" spans="1:31" ht="23.25" thickBot="1">
      <c r="A353" s="48" t="s">
        <v>366</v>
      </c>
      <c r="B353" s="100" t="s">
        <v>366</v>
      </c>
      <c r="C353" s="124">
        <v>118</v>
      </c>
      <c r="D353" s="35"/>
      <c r="E353" s="122" t="s">
        <v>366</v>
      </c>
      <c r="F353" s="122">
        <v>125</v>
      </c>
      <c r="G353" s="113"/>
      <c r="O353" s="73">
        <v>3317102</v>
      </c>
      <c r="P353" s="71" t="s">
        <v>1108</v>
      </c>
      <c r="Q353" s="73">
        <v>5</v>
      </c>
      <c r="R353" s="73">
        <v>5</v>
      </c>
      <c r="S353" s="73">
        <v>0</v>
      </c>
      <c r="U353" s="103" t="s">
        <v>1174</v>
      </c>
      <c r="V353" s="73">
        <v>4619200</v>
      </c>
      <c r="W353" s="73">
        <v>6</v>
      </c>
      <c r="X353" s="73">
        <v>6</v>
      </c>
      <c r="Y353" s="73">
        <v>0</v>
      </c>
      <c r="AA353" s="71" t="s">
        <v>1313</v>
      </c>
      <c r="AB353" s="128">
        <v>5912001</v>
      </c>
      <c r="AC353" s="128">
        <v>6</v>
      </c>
      <c r="AD353" s="128">
        <v>4</v>
      </c>
      <c r="AE353" s="128">
        <v>2</v>
      </c>
    </row>
    <row r="354" spans="1:31" ht="23.25" thickBot="1">
      <c r="A354" s="48" t="s">
        <v>830</v>
      </c>
      <c r="B354" s="99" t="s">
        <v>830</v>
      </c>
      <c r="C354" s="124">
        <v>12</v>
      </c>
      <c r="D354" s="35"/>
      <c r="E354" s="122" t="s">
        <v>830</v>
      </c>
      <c r="F354" s="122">
        <v>12</v>
      </c>
      <c r="G354" s="112"/>
      <c r="O354" s="73">
        <v>3600602</v>
      </c>
      <c r="P354" s="71" t="s">
        <v>1113</v>
      </c>
      <c r="Q354" s="73">
        <v>5</v>
      </c>
      <c r="R354" s="73">
        <v>5</v>
      </c>
      <c r="S354" s="73">
        <v>0</v>
      </c>
      <c r="U354" s="103" t="s">
        <v>1282</v>
      </c>
      <c r="V354" s="73">
        <v>5021101</v>
      </c>
      <c r="W354" s="73">
        <v>6</v>
      </c>
      <c r="X354" s="73">
        <v>5</v>
      </c>
      <c r="Y354" s="73">
        <v>1</v>
      </c>
      <c r="AA354" s="71" t="s">
        <v>1442</v>
      </c>
      <c r="AB354" s="128">
        <v>9603303</v>
      </c>
      <c r="AC354" s="128">
        <v>6</v>
      </c>
      <c r="AD354" s="128">
        <v>5</v>
      </c>
      <c r="AE354" s="128">
        <v>1</v>
      </c>
    </row>
    <row r="355" spans="1:31" ht="24" thickBot="1">
      <c r="A355" s="48" t="s">
        <v>525</v>
      </c>
      <c r="B355" s="100" t="s">
        <v>525</v>
      </c>
      <c r="C355" s="124">
        <v>59</v>
      </c>
      <c r="D355" s="35"/>
      <c r="E355" s="122" t="s">
        <v>525</v>
      </c>
      <c r="F355" s="122">
        <v>61</v>
      </c>
      <c r="G355" s="113"/>
      <c r="O355" s="73">
        <v>4618401</v>
      </c>
      <c r="P355" s="71" t="s">
        <v>1171</v>
      </c>
      <c r="Q355" s="73">
        <v>5</v>
      </c>
      <c r="R355" s="73">
        <v>3</v>
      </c>
      <c r="S355" s="73">
        <v>2</v>
      </c>
      <c r="U355" s="103" t="s">
        <v>1442</v>
      </c>
      <c r="V355" s="73">
        <v>9603303</v>
      </c>
      <c r="W355" s="73">
        <v>6</v>
      </c>
      <c r="X355" s="73">
        <v>5</v>
      </c>
      <c r="Y355" s="73">
        <v>1</v>
      </c>
      <c r="AA355" s="71" t="s">
        <v>957</v>
      </c>
      <c r="AB355" s="128">
        <v>810006</v>
      </c>
      <c r="AC355" s="128">
        <v>5</v>
      </c>
      <c r="AD355" s="128">
        <v>5</v>
      </c>
      <c r="AE355" s="128">
        <v>0</v>
      </c>
    </row>
    <row r="356" spans="1:31" ht="24" thickBot="1">
      <c r="A356" s="48" t="s">
        <v>636</v>
      </c>
      <c r="B356" s="99" t="s">
        <v>636</v>
      </c>
      <c r="C356" s="124">
        <v>35</v>
      </c>
      <c r="D356" s="35"/>
      <c r="E356" s="122" t="s">
        <v>636</v>
      </c>
      <c r="F356" s="122">
        <v>35</v>
      </c>
      <c r="G356" s="112"/>
      <c r="O356" s="73">
        <v>4619200</v>
      </c>
      <c r="P356" s="71" t="s">
        <v>1174</v>
      </c>
      <c r="Q356" s="73">
        <v>5</v>
      </c>
      <c r="R356" s="73">
        <v>5</v>
      </c>
      <c r="S356" s="73">
        <v>0</v>
      </c>
      <c r="U356" s="103" t="s">
        <v>990</v>
      </c>
      <c r="V356" s="73">
        <v>1122499</v>
      </c>
      <c r="W356" s="73">
        <v>5</v>
      </c>
      <c r="X356" s="73">
        <v>4</v>
      </c>
      <c r="Y356" s="73">
        <v>1</v>
      </c>
      <c r="AA356" s="71" t="s">
        <v>990</v>
      </c>
      <c r="AB356" s="128">
        <v>1122499</v>
      </c>
      <c r="AC356" s="128">
        <v>5</v>
      </c>
      <c r="AD356" s="128">
        <v>4</v>
      </c>
      <c r="AE356" s="128">
        <v>1</v>
      </c>
    </row>
    <row r="357" spans="1:31" ht="24" thickBot="1">
      <c r="A357" s="48" t="s">
        <v>282</v>
      </c>
      <c r="B357" s="100" t="s">
        <v>282</v>
      </c>
      <c r="C357" s="124">
        <v>180</v>
      </c>
      <c r="D357" s="35"/>
      <c r="E357" s="122" t="s">
        <v>282</v>
      </c>
      <c r="F357" s="122">
        <v>194</v>
      </c>
      <c r="G357" s="113"/>
      <c r="O357" s="73">
        <v>5091201</v>
      </c>
      <c r="P357" s="71" t="s">
        <v>1283</v>
      </c>
      <c r="Q357" s="73">
        <v>5</v>
      </c>
      <c r="R357" s="73">
        <v>5</v>
      </c>
      <c r="S357" s="73">
        <v>0</v>
      </c>
      <c r="U357" s="103" t="s">
        <v>1171</v>
      </c>
      <c r="V357" s="73">
        <v>4618401</v>
      </c>
      <c r="W357" s="73">
        <v>5</v>
      </c>
      <c r="X357" s="73">
        <v>3</v>
      </c>
      <c r="Y357" s="73">
        <v>2</v>
      </c>
      <c r="AA357" s="71" t="s">
        <v>1171</v>
      </c>
      <c r="AB357" s="128">
        <v>4618401</v>
      </c>
      <c r="AC357" s="128">
        <v>5</v>
      </c>
      <c r="AD357" s="128">
        <v>3</v>
      </c>
      <c r="AE357" s="128">
        <v>2</v>
      </c>
    </row>
    <row r="358" spans="1:31" ht="24" thickBot="1">
      <c r="A358" s="48" t="s">
        <v>611</v>
      </c>
      <c r="B358" s="99" t="s">
        <v>611</v>
      </c>
      <c r="C358" s="124">
        <v>46</v>
      </c>
      <c r="D358" s="35"/>
      <c r="E358" s="122" t="s">
        <v>611</v>
      </c>
      <c r="F358" s="122">
        <v>50</v>
      </c>
      <c r="G358" s="112"/>
      <c r="O358" s="73">
        <v>7739002</v>
      </c>
      <c r="P358" s="71" t="s">
        <v>1365</v>
      </c>
      <c r="Q358" s="73">
        <v>5</v>
      </c>
      <c r="R358" s="73">
        <v>4</v>
      </c>
      <c r="S358" s="73">
        <v>1</v>
      </c>
      <c r="U358" s="103" t="s">
        <v>1283</v>
      </c>
      <c r="V358" s="73">
        <v>5091201</v>
      </c>
      <c r="W358" s="73">
        <v>5</v>
      </c>
      <c r="X358" s="73">
        <v>5</v>
      </c>
      <c r="Y358" s="73">
        <v>0</v>
      </c>
      <c r="AA358" s="71" t="s">
        <v>1174</v>
      </c>
      <c r="AB358" s="128">
        <v>4619200</v>
      </c>
      <c r="AC358" s="128">
        <v>5</v>
      </c>
      <c r="AD358" s="128">
        <v>5</v>
      </c>
      <c r="AE358" s="128">
        <v>0</v>
      </c>
    </row>
    <row r="359" spans="1:31" ht="15.75" thickBot="1">
      <c r="A359" s="48" t="s">
        <v>685</v>
      </c>
      <c r="B359" s="100" t="s">
        <v>685</v>
      </c>
      <c r="C359" s="124">
        <v>36</v>
      </c>
      <c r="D359" s="35"/>
      <c r="E359" s="122" t="s">
        <v>685</v>
      </c>
      <c r="F359" s="122">
        <v>38</v>
      </c>
      <c r="G359" s="113"/>
      <c r="O359" s="73">
        <v>170900</v>
      </c>
      <c r="P359" s="71" t="s">
        <v>946</v>
      </c>
      <c r="Q359" s="73">
        <v>4</v>
      </c>
      <c r="R359" s="73">
        <v>1</v>
      </c>
      <c r="S359" s="73">
        <v>3</v>
      </c>
      <c r="U359" s="103" t="s">
        <v>1291</v>
      </c>
      <c r="V359" s="73">
        <v>5310502</v>
      </c>
      <c r="W359" s="73">
        <v>5</v>
      </c>
      <c r="X359" s="73">
        <v>2</v>
      </c>
      <c r="Y359" s="73">
        <v>3</v>
      </c>
      <c r="AA359" s="71" t="s">
        <v>1283</v>
      </c>
      <c r="AB359" s="128">
        <v>5091201</v>
      </c>
      <c r="AC359" s="128">
        <v>5</v>
      </c>
      <c r="AD359" s="128">
        <v>5</v>
      </c>
      <c r="AE359" s="128">
        <v>0</v>
      </c>
    </row>
    <row r="360" spans="1:31" ht="15.75" thickBot="1">
      <c r="A360" s="48" t="s">
        <v>367</v>
      </c>
      <c r="B360" s="99" t="s">
        <v>367</v>
      </c>
      <c r="C360" s="124">
        <v>124</v>
      </c>
      <c r="D360" s="35"/>
      <c r="E360" s="122" t="s">
        <v>367</v>
      </c>
      <c r="F360" s="122">
        <v>134</v>
      </c>
      <c r="G360" s="112"/>
      <c r="O360" s="73">
        <v>312403</v>
      </c>
      <c r="P360" s="71" t="s">
        <v>952</v>
      </c>
      <c r="Q360" s="73">
        <v>4</v>
      </c>
      <c r="R360" s="73">
        <v>3</v>
      </c>
      <c r="S360" s="73">
        <v>1</v>
      </c>
      <c r="U360" s="103" t="s">
        <v>946</v>
      </c>
      <c r="V360" s="73">
        <v>170900</v>
      </c>
      <c r="W360" s="73">
        <v>4</v>
      </c>
      <c r="X360" s="73">
        <v>1</v>
      </c>
      <c r="Y360" s="73">
        <v>3</v>
      </c>
      <c r="AA360" s="71" t="s">
        <v>1291</v>
      </c>
      <c r="AB360" s="128">
        <v>5310502</v>
      </c>
      <c r="AC360" s="128">
        <v>5</v>
      </c>
      <c r="AD360" s="128">
        <v>2</v>
      </c>
      <c r="AE360" s="128">
        <v>3</v>
      </c>
    </row>
    <row r="361" spans="1:31" ht="15.75" thickBot="1">
      <c r="A361" s="48" t="s">
        <v>197</v>
      </c>
      <c r="B361" s="100" t="s">
        <v>197</v>
      </c>
      <c r="C361" s="124">
        <v>285</v>
      </c>
      <c r="D361" s="35"/>
      <c r="E361" s="122" t="s">
        <v>197</v>
      </c>
      <c r="F361" s="122">
        <v>303</v>
      </c>
      <c r="G361" s="113"/>
      <c r="O361" s="73">
        <v>1353700</v>
      </c>
      <c r="P361" s="71" t="s">
        <v>1000</v>
      </c>
      <c r="Q361" s="73">
        <v>4</v>
      </c>
      <c r="R361" s="73">
        <v>4</v>
      </c>
      <c r="S361" s="73">
        <v>0</v>
      </c>
      <c r="U361" s="103" t="s">
        <v>952</v>
      </c>
      <c r="V361" s="73">
        <v>312403</v>
      </c>
      <c r="W361" s="73">
        <v>4</v>
      </c>
      <c r="X361" s="73">
        <v>3</v>
      </c>
      <c r="Y361" s="73">
        <v>1</v>
      </c>
      <c r="AA361" s="71" t="s">
        <v>946</v>
      </c>
      <c r="AB361" s="128">
        <v>170900</v>
      </c>
      <c r="AC361" s="128">
        <v>4</v>
      </c>
      <c r="AD361" s="128">
        <v>1</v>
      </c>
      <c r="AE361" s="128">
        <v>3</v>
      </c>
    </row>
    <row r="362" spans="1:31" ht="15.75" thickBot="1">
      <c r="A362" s="48" t="s">
        <v>67</v>
      </c>
      <c r="B362" s="99" t="s">
        <v>67</v>
      </c>
      <c r="C362" s="125">
        <v>3389</v>
      </c>
      <c r="D362" s="118"/>
      <c r="E362" s="122" t="s">
        <v>67</v>
      </c>
      <c r="F362" s="123">
        <v>3688</v>
      </c>
      <c r="G362" s="115"/>
      <c r="O362" s="73">
        <v>1830001</v>
      </c>
      <c r="P362" s="71" t="s">
        <v>1037</v>
      </c>
      <c r="Q362" s="73">
        <v>4</v>
      </c>
      <c r="R362" s="73">
        <v>4</v>
      </c>
      <c r="S362" s="73">
        <v>0</v>
      </c>
      <c r="U362" s="103" t="s">
        <v>1000</v>
      </c>
      <c r="V362" s="73">
        <v>1353700</v>
      </c>
      <c r="W362" s="73">
        <v>4</v>
      </c>
      <c r="X362" s="73">
        <v>4</v>
      </c>
      <c r="Y362" s="73">
        <v>0</v>
      </c>
      <c r="AA362" s="71" t="s">
        <v>952</v>
      </c>
      <c r="AB362" s="128">
        <v>312403</v>
      </c>
      <c r="AC362" s="128">
        <v>4</v>
      </c>
      <c r="AD362" s="128">
        <v>3</v>
      </c>
      <c r="AE362" s="128">
        <v>1</v>
      </c>
    </row>
    <row r="363" spans="1:31" ht="15.75" thickBot="1">
      <c r="A363" s="48" t="s">
        <v>433</v>
      </c>
      <c r="B363" s="100" t="s">
        <v>433</v>
      </c>
      <c r="C363" s="124">
        <v>78</v>
      </c>
      <c r="D363" s="35"/>
      <c r="E363" s="122" t="s">
        <v>433</v>
      </c>
      <c r="F363" s="122">
        <v>81</v>
      </c>
      <c r="G363" s="113"/>
      <c r="O363" s="73">
        <v>2330301</v>
      </c>
      <c r="P363" s="71" t="s">
        <v>1048</v>
      </c>
      <c r="Q363" s="73">
        <v>4</v>
      </c>
      <c r="R363" s="73">
        <v>4</v>
      </c>
      <c r="S363" s="73">
        <v>0</v>
      </c>
      <c r="U363" s="103" t="s">
        <v>1037</v>
      </c>
      <c r="V363" s="73">
        <v>1830001</v>
      </c>
      <c r="W363" s="73">
        <v>4</v>
      </c>
      <c r="X363" s="73">
        <v>4</v>
      </c>
      <c r="Y363" s="73">
        <v>0</v>
      </c>
      <c r="AA363" s="71" t="s">
        <v>1000</v>
      </c>
      <c r="AB363" s="128">
        <v>1353700</v>
      </c>
      <c r="AC363" s="128">
        <v>4</v>
      </c>
      <c r="AD363" s="128">
        <v>4</v>
      </c>
      <c r="AE363" s="128">
        <v>0</v>
      </c>
    </row>
    <row r="364" spans="1:31" ht="23.25" thickBot="1">
      <c r="A364" s="48" t="s">
        <v>503</v>
      </c>
      <c r="B364" s="99" t="s">
        <v>503</v>
      </c>
      <c r="C364" s="124">
        <v>64</v>
      </c>
      <c r="D364" s="35"/>
      <c r="E364" s="122" t="s">
        <v>503</v>
      </c>
      <c r="F364" s="122">
        <v>66</v>
      </c>
      <c r="G364" s="112"/>
      <c r="O364" s="73">
        <v>2511000</v>
      </c>
      <c r="P364" s="71" t="s">
        <v>1058</v>
      </c>
      <c r="Q364" s="73">
        <v>4</v>
      </c>
      <c r="R364" s="73">
        <v>4</v>
      </c>
      <c r="S364" s="73">
        <v>0</v>
      </c>
      <c r="U364" s="103" t="s">
        <v>1048</v>
      </c>
      <c r="V364" s="73">
        <v>2330301</v>
      </c>
      <c r="W364" s="73">
        <v>4</v>
      </c>
      <c r="X364" s="73">
        <v>4</v>
      </c>
      <c r="Y364" s="73">
        <v>0</v>
      </c>
      <c r="AA364" s="71" t="s">
        <v>1037</v>
      </c>
      <c r="AB364" s="128">
        <v>1830001</v>
      </c>
      <c r="AC364" s="128">
        <v>4</v>
      </c>
      <c r="AD364" s="128">
        <v>4</v>
      </c>
      <c r="AE364" s="128">
        <v>0</v>
      </c>
    </row>
    <row r="365" spans="1:31" ht="24" thickBot="1">
      <c r="A365" s="48" t="s">
        <v>455</v>
      </c>
      <c r="B365" s="100" t="s">
        <v>455</v>
      </c>
      <c r="C365" s="124">
        <v>73</v>
      </c>
      <c r="D365" s="35"/>
      <c r="E365" s="122" t="s">
        <v>455</v>
      </c>
      <c r="F365" s="122">
        <v>77</v>
      </c>
      <c r="G365" s="113"/>
      <c r="O365" s="73">
        <v>2541100</v>
      </c>
      <c r="P365" s="71" t="s">
        <v>1063</v>
      </c>
      <c r="Q365" s="73">
        <v>4</v>
      </c>
      <c r="R365" s="73">
        <v>3</v>
      </c>
      <c r="S365" s="73">
        <v>1</v>
      </c>
      <c r="U365" s="103" t="s">
        <v>1058</v>
      </c>
      <c r="V365" s="73">
        <v>2511000</v>
      </c>
      <c r="W365" s="73">
        <v>4</v>
      </c>
      <c r="X365" s="73">
        <v>4</v>
      </c>
      <c r="Y365" s="73">
        <v>0</v>
      </c>
      <c r="AA365" s="71" t="s">
        <v>1048</v>
      </c>
      <c r="AB365" s="128">
        <v>2330301</v>
      </c>
      <c r="AC365" s="128">
        <v>4</v>
      </c>
      <c r="AD365" s="128">
        <v>4</v>
      </c>
      <c r="AE365" s="128">
        <v>0</v>
      </c>
    </row>
    <row r="366" spans="1:31" ht="15.75" thickBot="1">
      <c r="A366" s="48" t="s">
        <v>102</v>
      </c>
      <c r="B366" s="99" t="s">
        <v>102</v>
      </c>
      <c r="C366" s="124">
        <v>975</v>
      </c>
      <c r="D366" s="35"/>
      <c r="E366" s="122" t="s">
        <v>102</v>
      </c>
      <c r="F366" s="123">
        <v>1035</v>
      </c>
      <c r="G366" s="112"/>
      <c r="O366" s="73">
        <v>3250706</v>
      </c>
      <c r="P366" s="71" t="s">
        <v>1083</v>
      </c>
      <c r="Q366" s="73">
        <v>4</v>
      </c>
      <c r="R366" s="73">
        <v>3</v>
      </c>
      <c r="S366" s="73">
        <v>1</v>
      </c>
      <c r="U366" s="103" t="s">
        <v>1063</v>
      </c>
      <c r="V366" s="73">
        <v>2541100</v>
      </c>
      <c r="W366" s="73">
        <v>4</v>
      </c>
      <c r="X366" s="73">
        <v>3</v>
      </c>
      <c r="Y366" s="73">
        <v>1</v>
      </c>
      <c r="AA366" s="71" t="s">
        <v>1058</v>
      </c>
      <c r="AB366" s="128">
        <v>2511000</v>
      </c>
      <c r="AC366" s="128">
        <v>4</v>
      </c>
      <c r="AD366" s="128">
        <v>4</v>
      </c>
      <c r="AE366" s="128">
        <v>0</v>
      </c>
    </row>
    <row r="367" spans="1:31" ht="15.75" thickBot="1">
      <c r="A367" s="48" t="s">
        <v>405</v>
      </c>
      <c r="B367" s="100" t="s">
        <v>405</v>
      </c>
      <c r="C367" s="124">
        <v>91</v>
      </c>
      <c r="D367" s="35"/>
      <c r="E367" s="122" t="s">
        <v>405</v>
      </c>
      <c r="F367" s="122">
        <v>97</v>
      </c>
      <c r="G367" s="113"/>
      <c r="O367" s="73">
        <v>3329599</v>
      </c>
      <c r="P367" s="71" t="s">
        <v>1112</v>
      </c>
      <c r="Q367" s="73">
        <v>4</v>
      </c>
      <c r="R367" s="73">
        <v>4</v>
      </c>
      <c r="S367" s="73">
        <v>0</v>
      </c>
      <c r="U367" s="103" t="s">
        <v>1083</v>
      </c>
      <c r="V367" s="73">
        <v>3250706</v>
      </c>
      <c r="W367" s="73">
        <v>4</v>
      </c>
      <c r="X367" s="73">
        <v>3</v>
      </c>
      <c r="Y367" s="73">
        <v>1</v>
      </c>
      <c r="AA367" s="71" t="s">
        <v>1063</v>
      </c>
      <c r="AB367" s="128">
        <v>2541100</v>
      </c>
      <c r="AC367" s="128">
        <v>4</v>
      </c>
      <c r="AD367" s="128">
        <v>3</v>
      </c>
      <c r="AE367" s="128">
        <v>1</v>
      </c>
    </row>
    <row r="368" spans="1:31" ht="23.25" thickBot="1">
      <c r="A368" s="48" t="s">
        <v>266</v>
      </c>
      <c r="B368" s="99" t="s">
        <v>266</v>
      </c>
      <c r="C368" s="124">
        <v>197</v>
      </c>
      <c r="D368" s="35"/>
      <c r="E368" s="122" t="s">
        <v>266</v>
      </c>
      <c r="F368" s="122">
        <v>224</v>
      </c>
      <c r="G368" s="112"/>
      <c r="O368" s="73">
        <v>5310502</v>
      </c>
      <c r="P368" s="71" t="s">
        <v>1291</v>
      </c>
      <c r="Q368" s="73">
        <v>4</v>
      </c>
      <c r="R368" s="73">
        <v>2</v>
      </c>
      <c r="S368" s="73">
        <v>2</v>
      </c>
      <c r="U368" s="103" t="s">
        <v>1112</v>
      </c>
      <c r="V368" s="73">
        <v>3329599</v>
      </c>
      <c r="W368" s="73">
        <v>4</v>
      </c>
      <c r="X368" s="73">
        <v>4</v>
      </c>
      <c r="Y368" s="73">
        <v>0</v>
      </c>
      <c r="AA368" s="71" t="s">
        <v>1083</v>
      </c>
      <c r="AB368" s="128">
        <v>3250706</v>
      </c>
      <c r="AC368" s="128">
        <v>4</v>
      </c>
      <c r="AD368" s="128">
        <v>3</v>
      </c>
      <c r="AE368" s="128">
        <v>1</v>
      </c>
    </row>
    <row r="369" spans="1:31" ht="15.75" thickBot="1">
      <c r="A369" s="48" t="s">
        <v>907</v>
      </c>
      <c r="B369" s="100" t="s">
        <v>907</v>
      </c>
      <c r="C369" s="124">
        <v>3</v>
      </c>
      <c r="D369" s="35"/>
      <c r="E369" s="122" t="s">
        <v>907</v>
      </c>
      <c r="F369" s="122">
        <v>4</v>
      </c>
      <c r="G369" s="113"/>
      <c r="O369" s="73">
        <v>5920100</v>
      </c>
      <c r="P369" s="71" t="s">
        <v>1316</v>
      </c>
      <c r="Q369" s="73">
        <v>4</v>
      </c>
      <c r="R369" s="73">
        <v>3</v>
      </c>
      <c r="S369" s="73">
        <v>1</v>
      </c>
      <c r="U369" s="103" t="s">
        <v>1313</v>
      </c>
      <c r="V369" s="73">
        <v>5912001</v>
      </c>
      <c r="W369" s="73">
        <v>4</v>
      </c>
      <c r="X369" s="73">
        <v>3</v>
      </c>
      <c r="Y369" s="73">
        <v>1</v>
      </c>
      <c r="AA369" s="71" t="s">
        <v>1112</v>
      </c>
      <c r="AB369" s="128">
        <v>3329599</v>
      </c>
      <c r="AC369" s="128">
        <v>4</v>
      </c>
      <c r="AD369" s="128">
        <v>4</v>
      </c>
      <c r="AE369" s="128">
        <v>0</v>
      </c>
    </row>
    <row r="370" spans="1:31" ht="15.75" thickBot="1">
      <c r="A370" s="48" t="s">
        <v>414</v>
      </c>
      <c r="B370" s="99" t="s">
        <v>414</v>
      </c>
      <c r="C370" s="124">
        <v>88</v>
      </c>
      <c r="D370" s="35"/>
      <c r="E370" s="122" t="s">
        <v>414</v>
      </c>
      <c r="F370" s="122">
        <v>87</v>
      </c>
      <c r="G370" s="112"/>
      <c r="O370" s="73">
        <v>6201500</v>
      </c>
      <c r="P370" s="71" t="s">
        <v>1322</v>
      </c>
      <c r="Q370" s="73">
        <v>4</v>
      </c>
      <c r="R370" s="73">
        <v>4</v>
      </c>
      <c r="S370" s="73">
        <v>0</v>
      </c>
      <c r="U370" s="103" t="s">
        <v>1316</v>
      </c>
      <c r="V370" s="73">
        <v>5920100</v>
      </c>
      <c r="W370" s="73">
        <v>4</v>
      </c>
      <c r="X370" s="73">
        <v>3</v>
      </c>
      <c r="Y370" s="73">
        <v>1</v>
      </c>
      <c r="AA370" s="71" t="s">
        <v>1316</v>
      </c>
      <c r="AB370" s="128">
        <v>5920100</v>
      </c>
      <c r="AC370" s="128">
        <v>4</v>
      </c>
      <c r="AD370" s="128">
        <v>3</v>
      </c>
      <c r="AE370" s="128">
        <v>1</v>
      </c>
    </row>
    <row r="371" spans="1:31" ht="15.75" thickBot="1">
      <c r="A371" s="48" t="s">
        <v>260</v>
      </c>
      <c r="B371" s="100" t="s">
        <v>260</v>
      </c>
      <c r="C371" s="124">
        <v>200</v>
      </c>
      <c r="D371" s="35"/>
      <c r="E371" s="122" t="s">
        <v>260</v>
      </c>
      <c r="F371" s="122">
        <v>204</v>
      </c>
      <c r="G371" s="113"/>
      <c r="O371" s="73">
        <v>6209100</v>
      </c>
      <c r="P371" s="71" t="s">
        <v>1325</v>
      </c>
      <c r="Q371" s="73">
        <v>4</v>
      </c>
      <c r="R371" s="73">
        <v>3</v>
      </c>
      <c r="S371" s="73">
        <v>1</v>
      </c>
      <c r="U371" s="103" t="s">
        <v>1322</v>
      </c>
      <c r="V371" s="73">
        <v>6201500</v>
      </c>
      <c r="W371" s="73">
        <v>4</v>
      </c>
      <c r="X371" s="73">
        <v>4</v>
      </c>
      <c r="Y371" s="73">
        <v>0</v>
      </c>
      <c r="AA371" s="71" t="s">
        <v>1322</v>
      </c>
      <c r="AB371" s="128">
        <v>6201500</v>
      </c>
      <c r="AC371" s="128">
        <v>4</v>
      </c>
      <c r="AD371" s="128">
        <v>4</v>
      </c>
      <c r="AE371" s="128">
        <v>0</v>
      </c>
    </row>
    <row r="372" spans="1:31" ht="24" thickBot="1">
      <c r="A372" s="48" t="s">
        <v>493</v>
      </c>
      <c r="B372" s="99" t="s">
        <v>493</v>
      </c>
      <c r="C372" s="124">
        <v>67</v>
      </c>
      <c r="D372" s="35"/>
      <c r="E372" s="122" t="s">
        <v>493</v>
      </c>
      <c r="F372" s="122">
        <v>75</v>
      </c>
      <c r="G372" s="112"/>
      <c r="O372" s="73">
        <v>8129000</v>
      </c>
      <c r="P372" s="71" t="s">
        <v>1378</v>
      </c>
      <c r="Q372" s="73">
        <v>4</v>
      </c>
      <c r="R372" s="73">
        <v>3</v>
      </c>
      <c r="S372" s="73">
        <v>1</v>
      </c>
      <c r="U372" s="103" t="s">
        <v>1325</v>
      </c>
      <c r="V372" s="73">
        <v>6209100</v>
      </c>
      <c r="W372" s="73">
        <v>4</v>
      </c>
      <c r="X372" s="73">
        <v>3</v>
      </c>
      <c r="Y372" s="73">
        <v>1</v>
      </c>
      <c r="AA372" s="71" t="s">
        <v>1325</v>
      </c>
      <c r="AB372" s="128">
        <v>6209100</v>
      </c>
      <c r="AC372" s="128">
        <v>4</v>
      </c>
      <c r="AD372" s="128">
        <v>3</v>
      </c>
      <c r="AE372" s="128">
        <v>1</v>
      </c>
    </row>
    <row r="373" spans="1:31" ht="15.75" thickBot="1">
      <c r="A373" s="48" t="s">
        <v>86</v>
      </c>
      <c r="B373" s="100" t="s">
        <v>86</v>
      </c>
      <c r="C373" s="125">
        <v>1272</v>
      </c>
      <c r="D373" s="118"/>
      <c r="E373" s="122" t="s">
        <v>86</v>
      </c>
      <c r="F373" s="123">
        <v>1340</v>
      </c>
      <c r="G373" s="114"/>
      <c r="O373" s="73">
        <v>8591100</v>
      </c>
      <c r="P373" s="71" t="s">
        <v>1395</v>
      </c>
      <c r="Q373" s="73">
        <v>4</v>
      </c>
      <c r="R373" s="73">
        <v>3</v>
      </c>
      <c r="S373" s="73">
        <v>1</v>
      </c>
      <c r="U373" s="103" t="s">
        <v>1359</v>
      </c>
      <c r="V373" s="73">
        <v>7729203</v>
      </c>
      <c r="W373" s="73">
        <v>4</v>
      </c>
      <c r="X373" s="73">
        <v>3</v>
      </c>
      <c r="Y373" s="73">
        <v>1</v>
      </c>
      <c r="AA373" s="71" t="s">
        <v>1359</v>
      </c>
      <c r="AB373" s="128">
        <v>7729203</v>
      </c>
      <c r="AC373" s="128">
        <v>4</v>
      </c>
      <c r="AD373" s="128">
        <v>3</v>
      </c>
      <c r="AE373" s="128">
        <v>1</v>
      </c>
    </row>
    <row r="374" spans="1:31" ht="15.75" thickBot="1">
      <c r="A374" s="48" t="s">
        <v>460</v>
      </c>
      <c r="B374" s="99" t="s">
        <v>460</v>
      </c>
      <c r="C374" s="124">
        <v>87</v>
      </c>
      <c r="D374" s="35"/>
      <c r="E374" s="122" t="s">
        <v>460</v>
      </c>
      <c r="F374" s="122">
        <v>93</v>
      </c>
      <c r="G374" s="112"/>
      <c r="O374" s="73">
        <v>9329801</v>
      </c>
      <c r="P374" s="71" t="s">
        <v>1421</v>
      </c>
      <c r="Q374" s="73">
        <v>4</v>
      </c>
      <c r="R374" s="73">
        <v>1</v>
      </c>
      <c r="S374" s="73">
        <v>3</v>
      </c>
      <c r="U374" s="103" t="s">
        <v>1378</v>
      </c>
      <c r="V374" s="73">
        <v>8129000</v>
      </c>
      <c r="W374" s="73">
        <v>4</v>
      </c>
      <c r="X374" s="73">
        <v>3</v>
      </c>
      <c r="Y374" s="73">
        <v>1</v>
      </c>
      <c r="AA374" s="71" t="s">
        <v>1378</v>
      </c>
      <c r="AB374" s="128">
        <v>8129000</v>
      </c>
      <c r="AC374" s="128">
        <v>4</v>
      </c>
      <c r="AD374" s="128">
        <v>3</v>
      </c>
      <c r="AE374" s="128">
        <v>1</v>
      </c>
    </row>
    <row r="375" spans="1:31" ht="15.75" thickBot="1">
      <c r="A375" s="48" t="s">
        <v>530</v>
      </c>
      <c r="B375" s="100" t="s">
        <v>530</v>
      </c>
      <c r="C375" s="124">
        <v>61</v>
      </c>
      <c r="D375" s="35"/>
      <c r="E375" s="122" t="s">
        <v>530</v>
      </c>
      <c r="F375" s="122">
        <v>62</v>
      </c>
      <c r="G375" s="113"/>
      <c r="O375" s="73">
        <v>9603399</v>
      </c>
      <c r="P375" s="71" t="s">
        <v>1444</v>
      </c>
      <c r="Q375" s="73">
        <v>4</v>
      </c>
      <c r="R375" s="73">
        <v>2</v>
      </c>
      <c r="S375" s="73">
        <v>2</v>
      </c>
      <c r="U375" s="103" t="s">
        <v>1395</v>
      </c>
      <c r="V375" s="73">
        <v>8591100</v>
      </c>
      <c r="W375" s="73">
        <v>4</v>
      </c>
      <c r="X375" s="73">
        <v>3</v>
      </c>
      <c r="Y375" s="73">
        <v>1</v>
      </c>
      <c r="AA375" s="71" t="s">
        <v>1395</v>
      </c>
      <c r="AB375" s="128">
        <v>8591100</v>
      </c>
      <c r="AC375" s="128">
        <v>4</v>
      </c>
      <c r="AD375" s="128">
        <v>3</v>
      </c>
      <c r="AE375" s="128">
        <v>1</v>
      </c>
    </row>
    <row r="376" spans="1:31" ht="15.75" thickBot="1">
      <c r="A376" s="48" t="s">
        <v>220</v>
      </c>
      <c r="B376" s="99" t="s">
        <v>220</v>
      </c>
      <c r="C376" s="124">
        <v>249</v>
      </c>
      <c r="D376" s="35"/>
      <c r="E376" s="122" t="s">
        <v>220</v>
      </c>
      <c r="F376" s="122">
        <v>270</v>
      </c>
      <c r="G376" s="112"/>
      <c r="O376" s="73">
        <v>162802</v>
      </c>
      <c r="P376" s="71" t="s">
        <v>944</v>
      </c>
      <c r="Q376" s="73">
        <v>3</v>
      </c>
      <c r="R376" s="73">
        <v>2</v>
      </c>
      <c r="S376" s="73">
        <v>1</v>
      </c>
      <c r="U376" s="103" t="s">
        <v>1421</v>
      </c>
      <c r="V376" s="73">
        <v>9329801</v>
      </c>
      <c r="W376" s="73">
        <v>4</v>
      </c>
      <c r="X376" s="73">
        <v>1</v>
      </c>
      <c r="Y376" s="73">
        <v>3</v>
      </c>
      <c r="AA376" s="71" t="s">
        <v>1421</v>
      </c>
      <c r="AB376" s="128">
        <v>9329801</v>
      </c>
      <c r="AC376" s="128">
        <v>4</v>
      </c>
      <c r="AD376" s="128">
        <v>1</v>
      </c>
      <c r="AE376" s="128">
        <v>3</v>
      </c>
    </row>
    <row r="377" spans="1:31" ht="24" thickBot="1">
      <c r="A377" s="48" t="s">
        <v>816</v>
      </c>
      <c r="B377" s="100" t="s">
        <v>816</v>
      </c>
      <c r="C377" s="124">
        <v>14</v>
      </c>
      <c r="D377" s="35"/>
      <c r="E377" s="122" t="s">
        <v>816</v>
      </c>
      <c r="F377" s="122">
        <v>14</v>
      </c>
      <c r="G377" s="113"/>
      <c r="O377" s="73">
        <v>210106</v>
      </c>
      <c r="P377" s="71" t="s">
        <v>947</v>
      </c>
      <c r="Q377" s="73">
        <v>3</v>
      </c>
      <c r="R377" s="73">
        <v>2</v>
      </c>
      <c r="S377" s="73">
        <v>1</v>
      </c>
      <c r="U377" s="103" t="s">
        <v>1444</v>
      </c>
      <c r="V377" s="73">
        <v>9603399</v>
      </c>
      <c r="W377" s="73">
        <v>4</v>
      </c>
      <c r="X377" s="73">
        <v>2</v>
      </c>
      <c r="Y377" s="73">
        <v>2</v>
      </c>
      <c r="AA377" s="71" t="s">
        <v>1444</v>
      </c>
      <c r="AB377" s="128">
        <v>9603399</v>
      </c>
      <c r="AC377" s="128">
        <v>4</v>
      </c>
      <c r="AD377" s="128">
        <v>2</v>
      </c>
      <c r="AE377" s="128">
        <v>2</v>
      </c>
    </row>
    <row r="378" spans="1:31" ht="15.75" thickBot="1">
      <c r="A378" s="48" t="s">
        <v>463</v>
      </c>
      <c r="B378" s="99" t="s">
        <v>463</v>
      </c>
      <c r="C378" s="124">
        <v>71</v>
      </c>
      <c r="D378" s="35"/>
      <c r="E378" s="122" t="s">
        <v>463</v>
      </c>
      <c r="F378" s="122">
        <v>76</v>
      </c>
      <c r="G378" s="112"/>
      <c r="O378" s="73">
        <v>322101</v>
      </c>
      <c r="P378" s="71" t="s">
        <v>954</v>
      </c>
      <c r="Q378" s="73">
        <v>3</v>
      </c>
      <c r="R378" s="73">
        <v>3</v>
      </c>
      <c r="S378" s="73">
        <v>0</v>
      </c>
      <c r="U378" s="103" t="s">
        <v>944</v>
      </c>
      <c r="V378" s="73">
        <v>162802</v>
      </c>
      <c r="W378" s="73">
        <v>3</v>
      </c>
      <c r="X378" s="73">
        <v>2</v>
      </c>
      <c r="Y378" s="73">
        <v>1</v>
      </c>
      <c r="AA378" s="71" t="s">
        <v>944</v>
      </c>
      <c r="AB378" s="128">
        <v>162802</v>
      </c>
      <c r="AC378" s="128">
        <v>3</v>
      </c>
      <c r="AD378" s="128">
        <v>2</v>
      </c>
      <c r="AE378" s="128">
        <v>1</v>
      </c>
    </row>
    <row r="379" spans="1:31" ht="15.75" thickBot="1">
      <c r="A379" s="48" t="s">
        <v>254</v>
      </c>
      <c r="B379" s="100" t="s">
        <v>254</v>
      </c>
      <c r="C379" s="124">
        <v>224</v>
      </c>
      <c r="D379" s="35"/>
      <c r="E379" s="122" t="s">
        <v>254</v>
      </c>
      <c r="F379" s="122">
        <v>249</v>
      </c>
      <c r="G379" s="113"/>
      <c r="O379" s="73">
        <v>1061902</v>
      </c>
      <c r="P379" s="71" t="s">
        <v>969</v>
      </c>
      <c r="Q379" s="73">
        <v>3</v>
      </c>
      <c r="R379" s="73">
        <v>2</v>
      </c>
      <c r="S379" s="73">
        <v>1</v>
      </c>
      <c r="U379" s="103" t="s">
        <v>947</v>
      </c>
      <c r="V379" s="73">
        <v>210106</v>
      </c>
      <c r="W379" s="73">
        <v>3</v>
      </c>
      <c r="X379" s="73">
        <v>2</v>
      </c>
      <c r="Y379" s="73">
        <v>1</v>
      </c>
      <c r="AA379" s="71" t="s">
        <v>947</v>
      </c>
      <c r="AB379" s="128">
        <v>210106</v>
      </c>
      <c r="AC379" s="128">
        <v>3</v>
      </c>
      <c r="AD379" s="128">
        <v>2</v>
      </c>
      <c r="AE379" s="128">
        <v>1</v>
      </c>
    </row>
    <row r="380" spans="1:31" ht="15.75" thickBot="1">
      <c r="A380" s="48" t="s">
        <v>214</v>
      </c>
      <c r="B380" s="99" t="s">
        <v>214</v>
      </c>
      <c r="C380" s="124">
        <v>251</v>
      </c>
      <c r="D380" s="35"/>
      <c r="E380" s="122" t="s">
        <v>214</v>
      </c>
      <c r="F380" s="122">
        <v>268</v>
      </c>
      <c r="G380" s="112"/>
      <c r="O380" s="73">
        <v>3299005</v>
      </c>
      <c r="P380" s="71" t="s">
        <v>1089</v>
      </c>
      <c r="Q380" s="73">
        <v>3</v>
      </c>
      <c r="R380" s="73">
        <v>0</v>
      </c>
      <c r="S380" s="73">
        <v>3</v>
      </c>
      <c r="U380" s="103" t="s">
        <v>953</v>
      </c>
      <c r="V380" s="73">
        <v>321304</v>
      </c>
      <c r="W380" s="73">
        <v>3</v>
      </c>
      <c r="X380" s="73">
        <v>1</v>
      </c>
      <c r="Y380" s="73">
        <v>2</v>
      </c>
      <c r="AA380" s="71" t="s">
        <v>953</v>
      </c>
      <c r="AB380" s="128">
        <v>321304</v>
      </c>
      <c r="AC380" s="128">
        <v>3</v>
      </c>
      <c r="AD380" s="128">
        <v>1</v>
      </c>
      <c r="AE380" s="128">
        <v>2</v>
      </c>
    </row>
    <row r="381" spans="1:31" ht="15.75" thickBot="1">
      <c r="A381" s="48" t="s">
        <v>557</v>
      </c>
      <c r="B381" s="100" t="s">
        <v>557</v>
      </c>
      <c r="C381" s="124">
        <v>55</v>
      </c>
      <c r="D381" s="35"/>
      <c r="E381" s="122" t="s">
        <v>557</v>
      </c>
      <c r="F381" s="122">
        <v>58</v>
      </c>
      <c r="G381" s="113"/>
      <c r="O381" s="73">
        <v>4313400</v>
      </c>
      <c r="P381" s="71" t="s">
        <v>1128</v>
      </c>
      <c r="Q381" s="73">
        <v>3</v>
      </c>
      <c r="R381" s="73">
        <v>3</v>
      </c>
      <c r="S381" s="73">
        <v>0</v>
      </c>
      <c r="U381" s="103" t="s">
        <v>954</v>
      </c>
      <c r="V381" s="73">
        <v>322101</v>
      </c>
      <c r="W381" s="73">
        <v>3</v>
      </c>
      <c r="X381" s="73">
        <v>3</v>
      </c>
      <c r="Y381" s="73">
        <v>0</v>
      </c>
      <c r="AA381" s="71" t="s">
        <v>954</v>
      </c>
      <c r="AB381" s="128">
        <v>322101</v>
      </c>
      <c r="AC381" s="128">
        <v>3</v>
      </c>
      <c r="AD381" s="128">
        <v>3</v>
      </c>
      <c r="AE381" s="128">
        <v>0</v>
      </c>
    </row>
    <row r="382" spans="1:31" ht="15.75" thickBot="1">
      <c r="A382" s="48" t="s">
        <v>233</v>
      </c>
      <c r="B382" s="99" t="s">
        <v>233</v>
      </c>
      <c r="C382" s="124">
        <v>242</v>
      </c>
      <c r="D382" s="35"/>
      <c r="E382" s="122" t="s">
        <v>233</v>
      </c>
      <c r="F382" s="122">
        <v>252</v>
      </c>
      <c r="G382" s="112"/>
      <c r="O382" s="73">
        <v>4329199</v>
      </c>
      <c r="P382" s="71" t="s">
        <v>1138</v>
      </c>
      <c r="Q382" s="73">
        <v>3</v>
      </c>
      <c r="R382" s="73">
        <v>3</v>
      </c>
      <c r="S382" s="73">
        <v>0</v>
      </c>
      <c r="U382" s="103" t="s">
        <v>969</v>
      </c>
      <c r="V382" s="73">
        <v>1061902</v>
      </c>
      <c r="W382" s="73">
        <v>3</v>
      </c>
      <c r="X382" s="73">
        <v>2</v>
      </c>
      <c r="Y382" s="73">
        <v>1</v>
      </c>
      <c r="AA382" s="71" t="s">
        <v>969</v>
      </c>
      <c r="AB382" s="128">
        <v>1061902</v>
      </c>
      <c r="AC382" s="128">
        <v>3</v>
      </c>
      <c r="AD382" s="128">
        <v>2</v>
      </c>
      <c r="AE382" s="128">
        <v>1</v>
      </c>
    </row>
    <row r="383" spans="1:31" ht="15.75" thickBot="1">
      <c r="A383" s="48" t="s">
        <v>382</v>
      </c>
      <c r="B383" s="100" t="s">
        <v>382</v>
      </c>
      <c r="C383" s="124">
        <v>97</v>
      </c>
      <c r="D383" s="35"/>
      <c r="E383" s="122" t="s">
        <v>382</v>
      </c>
      <c r="F383" s="122">
        <v>100</v>
      </c>
      <c r="G383" s="113"/>
      <c r="O383" s="73">
        <v>4637107</v>
      </c>
      <c r="P383" s="71" t="s">
        <v>1178</v>
      </c>
      <c r="Q383" s="73">
        <v>3</v>
      </c>
      <c r="R383" s="73">
        <v>1</v>
      </c>
      <c r="S383" s="73">
        <v>2</v>
      </c>
      <c r="U383" s="103" t="s">
        <v>985</v>
      </c>
      <c r="V383" s="73">
        <v>1099601</v>
      </c>
      <c r="W383" s="73">
        <v>3</v>
      </c>
      <c r="X383" s="73">
        <v>1</v>
      </c>
      <c r="Y383" s="73">
        <v>2</v>
      </c>
      <c r="AA383" s="71" t="s">
        <v>985</v>
      </c>
      <c r="AB383" s="128">
        <v>1099601</v>
      </c>
      <c r="AC383" s="128">
        <v>3</v>
      </c>
      <c r="AD383" s="128">
        <v>1</v>
      </c>
      <c r="AE383" s="128">
        <v>2</v>
      </c>
    </row>
    <row r="384" spans="1:31" ht="15.75" thickBot="1">
      <c r="A384" s="48" t="s">
        <v>207</v>
      </c>
      <c r="B384" s="99" t="s">
        <v>207</v>
      </c>
      <c r="C384" s="124">
        <v>285</v>
      </c>
      <c r="D384" s="35"/>
      <c r="E384" s="122" t="s">
        <v>207</v>
      </c>
      <c r="F384" s="122">
        <v>303</v>
      </c>
      <c r="G384" s="112"/>
      <c r="O384" s="73">
        <v>4639701</v>
      </c>
      <c r="P384" s="71" t="s">
        <v>1180</v>
      </c>
      <c r="Q384" s="73">
        <v>3</v>
      </c>
      <c r="R384" s="73">
        <v>3</v>
      </c>
      <c r="S384" s="73">
        <v>0</v>
      </c>
      <c r="U384" s="103" t="s">
        <v>993</v>
      </c>
      <c r="V384" s="73">
        <v>1312000</v>
      </c>
      <c r="W384" s="73">
        <v>3</v>
      </c>
      <c r="X384" s="73">
        <v>3</v>
      </c>
      <c r="Y384" s="73">
        <v>0</v>
      </c>
      <c r="AA384" s="71" t="s">
        <v>993</v>
      </c>
      <c r="AB384" s="128">
        <v>1312000</v>
      </c>
      <c r="AC384" s="128">
        <v>3</v>
      </c>
      <c r="AD384" s="128">
        <v>3</v>
      </c>
      <c r="AE384" s="128">
        <v>0</v>
      </c>
    </row>
    <row r="385" spans="1:31" ht="24" thickBot="1">
      <c r="A385" s="48" t="s">
        <v>387</v>
      </c>
      <c r="B385" s="100" t="s">
        <v>387</v>
      </c>
      <c r="C385" s="124">
        <v>101</v>
      </c>
      <c r="D385" s="35"/>
      <c r="E385" s="122" t="s">
        <v>387</v>
      </c>
      <c r="F385" s="122">
        <v>106</v>
      </c>
      <c r="G385" s="113"/>
      <c r="O385" s="73">
        <v>4711301</v>
      </c>
      <c r="P385" s="71" t="s">
        <v>1199</v>
      </c>
      <c r="Q385" s="73">
        <v>3</v>
      </c>
      <c r="R385" s="73">
        <v>3</v>
      </c>
      <c r="S385" s="73">
        <v>0</v>
      </c>
      <c r="U385" s="103" t="s">
        <v>1089</v>
      </c>
      <c r="V385" s="73">
        <v>3299005</v>
      </c>
      <c r="W385" s="73">
        <v>3</v>
      </c>
      <c r="X385" s="73">
        <v>0</v>
      </c>
      <c r="Y385" s="73">
        <v>3</v>
      </c>
      <c r="AA385" s="71" t="s">
        <v>1089</v>
      </c>
      <c r="AB385" s="128">
        <v>3299005</v>
      </c>
      <c r="AC385" s="128">
        <v>3</v>
      </c>
      <c r="AD385" s="128">
        <v>0</v>
      </c>
      <c r="AE385" s="128">
        <v>3</v>
      </c>
    </row>
    <row r="386" spans="1:31" ht="24" thickBot="1">
      <c r="A386" s="48" t="s">
        <v>406</v>
      </c>
      <c r="B386" s="99" t="s">
        <v>406</v>
      </c>
      <c r="C386" s="124">
        <v>94</v>
      </c>
      <c r="D386" s="35"/>
      <c r="E386" s="122" t="s">
        <v>406</v>
      </c>
      <c r="F386" s="122">
        <v>95</v>
      </c>
      <c r="G386" s="112"/>
      <c r="O386" s="73">
        <v>5099801</v>
      </c>
      <c r="P386" s="71" t="s">
        <v>1284</v>
      </c>
      <c r="Q386" s="73">
        <v>3</v>
      </c>
      <c r="R386" s="73">
        <v>3</v>
      </c>
      <c r="S386" s="73">
        <v>0</v>
      </c>
      <c r="U386" s="103" t="s">
        <v>1095</v>
      </c>
      <c r="V386" s="73">
        <v>3313902</v>
      </c>
      <c r="W386" s="73">
        <v>3</v>
      </c>
      <c r="X386" s="73">
        <v>2</v>
      </c>
      <c r="Y386" s="73">
        <v>1</v>
      </c>
      <c r="AA386" s="71" t="s">
        <v>1095</v>
      </c>
      <c r="AB386" s="128">
        <v>3313902</v>
      </c>
      <c r="AC386" s="128">
        <v>3</v>
      </c>
      <c r="AD386" s="128">
        <v>2</v>
      </c>
      <c r="AE386" s="128">
        <v>1</v>
      </c>
    </row>
    <row r="387" spans="1:31" ht="15.75" thickBot="1">
      <c r="A387" s="48" t="s">
        <v>313</v>
      </c>
      <c r="B387" s="100" t="s">
        <v>313</v>
      </c>
      <c r="C387" s="124">
        <v>148</v>
      </c>
      <c r="D387" s="35"/>
      <c r="E387" s="122" t="s">
        <v>313</v>
      </c>
      <c r="F387" s="122">
        <v>149</v>
      </c>
      <c r="G387" s="113"/>
      <c r="O387" s="73">
        <v>5912001</v>
      </c>
      <c r="P387" s="71" t="s">
        <v>1313</v>
      </c>
      <c r="Q387" s="73">
        <v>3</v>
      </c>
      <c r="R387" s="73">
        <v>2</v>
      </c>
      <c r="S387" s="73">
        <v>1</v>
      </c>
      <c r="U387" s="103" t="s">
        <v>1128</v>
      </c>
      <c r="V387" s="73">
        <v>4313400</v>
      </c>
      <c r="W387" s="73">
        <v>3</v>
      </c>
      <c r="X387" s="73">
        <v>3</v>
      </c>
      <c r="Y387" s="73">
        <v>0</v>
      </c>
      <c r="AA387" s="71" t="s">
        <v>1128</v>
      </c>
      <c r="AB387" s="128">
        <v>4313400</v>
      </c>
      <c r="AC387" s="128">
        <v>3</v>
      </c>
      <c r="AD387" s="128">
        <v>3</v>
      </c>
      <c r="AE387" s="128">
        <v>0</v>
      </c>
    </row>
    <row r="388" spans="1:31" ht="24" thickBot="1">
      <c r="A388" s="48" t="s">
        <v>114</v>
      </c>
      <c r="B388" s="99" t="s">
        <v>114</v>
      </c>
      <c r="C388" s="124">
        <v>758</v>
      </c>
      <c r="D388" s="35"/>
      <c r="E388" s="122" t="s">
        <v>114</v>
      </c>
      <c r="F388" s="122">
        <v>817</v>
      </c>
      <c r="G388" s="112"/>
      <c r="O388" s="73">
        <v>6204000</v>
      </c>
      <c r="P388" s="71" t="s">
        <v>1324</v>
      </c>
      <c r="Q388" s="73">
        <v>3</v>
      </c>
      <c r="R388" s="73">
        <v>2</v>
      </c>
      <c r="S388" s="73">
        <v>1</v>
      </c>
      <c r="U388" s="103" t="s">
        <v>1138</v>
      </c>
      <c r="V388" s="73">
        <v>4329199</v>
      </c>
      <c r="W388" s="73">
        <v>3</v>
      </c>
      <c r="X388" s="73">
        <v>3</v>
      </c>
      <c r="Y388" s="73">
        <v>0</v>
      </c>
      <c r="AA388" s="71" t="s">
        <v>1138</v>
      </c>
      <c r="AB388" s="128">
        <v>4329199</v>
      </c>
      <c r="AC388" s="128">
        <v>3</v>
      </c>
      <c r="AD388" s="128">
        <v>3</v>
      </c>
      <c r="AE388" s="128">
        <v>0</v>
      </c>
    </row>
    <row r="389" spans="1:31" ht="24" thickBot="1">
      <c r="A389" s="48" t="s">
        <v>747</v>
      </c>
      <c r="B389" s="100" t="s">
        <v>747</v>
      </c>
      <c r="C389" s="124">
        <v>22</v>
      </c>
      <c r="D389" s="35"/>
      <c r="E389" s="122" t="s">
        <v>747</v>
      </c>
      <c r="F389" s="122">
        <v>24</v>
      </c>
      <c r="G389" s="113"/>
      <c r="O389" s="73">
        <v>7312200</v>
      </c>
      <c r="P389" s="71" t="s">
        <v>1338</v>
      </c>
      <c r="Q389" s="73">
        <v>3</v>
      </c>
      <c r="R389" s="73">
        <v>2</v>
      </c>
      <c r="S389" s="73">
        <v>1</v>
      </c>
      <c r="U389" s="103" t="s">
        <v>1168</v>
      </c>
      <c r="V389" s="73">
        <v>4612500</v>
      </c>
      <c r="W389" s="73">
        <v>3</v>
      </c>
      <c r="X389" s="73">
        <v>3</v>
      </c>
      <c r="Y389" s="73">
        <v>0</v>
      </c>
      <c r="AA389" s="71" t="s">
        <v>1178</v>
      </c>
      <c r="AB389" s="128">
        <v>4637107</v>
      </c>
      <c r="AC389" s="128">
        <v>3</v>
      </c>
      <c r="AD389" s="128">
        <v>1</v>
      </c>
      <c r="AE389" s="128">
        <v>2</v>
      </c>
    </row>
    <row r="390" spans="1:31" ht="23.25" thickBot="1">
      <c r="A390" s="48" t="s">
        <v>285</v>
      </c>
      <c r="B390" s="99" t="s">
        <v>285</v>
      </c>
      <c r="C390" s="124">
        <v>166</v>
      </c>
      <c r="D390" s="35"/>
      <c r="E390" s="122" t="s">
        <v>285</v>
      </c>
      <c r="F390" s="122">
        <v>172</v>
      </c>
      <c r="G390" s="112"/>
      <c r="O390" s="73">
        <v>7719599</v>
      </c>
      <c r="P390" s="71" t="s">
        <v>1353</v>
      </c>
      <c r="Q390" s="73">
        <v>3</v>
      </c>
      <c r="R390" s="73">
        <v>2</v>
      </c>
      <c r="S390" s="73">
        <v>1</v>
      </c>
      <c r="U390" s="103" t="s">
        <v>1178</v>
      </c>
      <c r="V390" s="73">
        <v>4637107</v>
      </c>
      <c r="W390" s="73">
        <v>3</v>
      </c>
      <c r="X390" s="73">
        <v>1</v>
      </c>
      <c r="Y390" s="73">
        <v>2</v>
      </c>
      <c r="AA390" s="71" t="s">
        <v>1180</v>
      </c>
      <c r="AB390" s="128">
        <v>4639701</v>
      </c>
      <c r="AC390" s="128">
        <v>3</v>
      </c>
      <c r="AD390" s="128">
        <v>3</v>
      </c>
      <c r="AE390" s="128">
        <v>0</v>
      </c>
    </row>
    <row r="391" spans="1:31" ht="24" thickBot="1">
      <c r="A391" s="48" t="s">
        <v>485</v>
      </c>
      <c r="B391" s="100" t="s">
        <v>485</v>
      </c>
      <c r="C391" s="124">
        <v>71</v>
      </c>
      <c r="D391" s="35"/>
      <c r="E391" s="122" t="s">
        <v>485</v>
      </c>
      <c r="F391" s="122">
        <v>75</v>
      </c>
      <c r="G391" s="113"/>
      <c r="O391" s="73">
        <v>8020000</v>
      </c>
      <c r="P391" s="71" t="s">
        <v>1375</v>
      </c>
      <c r="Q391" s="73">
        <v>3</v>
      </c>
      <c r="R391" s="73">
        <v>2</v>
      </c>
      <c r="S391" s="73">
        <v>1</v>
      </c>
      <c r="U391" s="103" t="s">
        <v>1180</v>
      </c>
      <c r="V391" s="73">
        <v>4639701</v>
      </c>
      <c r="W391" s="73">
        <v>3</v>
      </c>
      <c r="X391" s="73">
        <v>3</v>
      </c>
      <c r="Y391" s="73">
        <v>0</v>
      </c>
      <c r="AA391" s="71" t="s">
        <v>1199</v>
      </c>
      <c r="AB391" s="128">
        <v>4711301</v>
      </c>
      <c r="AC391" s="128">
        <v>3</v>
      </c>
      <c r="AD391" s="128">
        <v>3</v>
      </c>
      <c r="AE391" s="128">
        <v>0</v>
      </c>
    </row>
    <row r="392" spans="1:31" ht="23.25" thickBot="1">
      <c r="A392" s="48" t="s">
        <v>97</v>
      </c>
      <c r="B392" s="99" t="s">
        <v>97</v>
      </c>
      <c r="C392" s="125">
        <v>1033</v>
      </c>
      <c r="D392" s="118"/>
      <c r="E392" s="122" t="s">
        <v>97</v>
      </c>
      <c r="F392" s="123">
        <v>1071</v>
      </c>
      <c r="G392" s="115"/>
      <c r="O392" s="73">
        <v>8592901</v>
      </c>
      <c r="P392" s="71" t="s">
        <v>1396</v>
      </c>
      <c r="Q392" s="73">
        <v>3</v>
      </c>
      <c r="R392" s="73">
        <v>0</v>
      </c>
      <c r="S392" s="73">
        <v>3</v>
      </c>
      <c r="U392" s="103" t="s">
        <v>1199</v>
      </c>
      <c r="V392" s="73">
        <v>4711301</v>
      </c>
      <c r="W392" s="73">
        <v>3</v>
      </c>
      <c r="X392" s="73">
        <v>3</v>
      </c>
      <c r="Y392" s="73">
        <v>0</v>
      </c>
      <c r="AA392" s="71" t="s">
        <v>1284</v>
      </c>
      <c r="AB392" s="128">
        <v>5099801</v>
      </c>
      <c r="AC392" s="128">
        <v>3</v>
      </c>
      <c r="AD392" s="128">
        <v>3</v>
      </c>
      <c r="AE392" s="128">
        <v>0</v>
      </c>
    </row>
    <row r="393" spans="1:31" ht="15.75" thickBot="1">
      <c r="A393" s="48" t="s">
        <v>397</v>
      </c>
      <c r="B393" s="100" t="s">
        <v>397</v>
      </c>
      <c r="C393" s="124">
        <v>95</v>
      </c>
      <c r="D393" s="35"/>
      <c r="E393" s="122" t="s">
        <v>397</v>
      </c>
      <c r="F393" s="122">
        <v>99</v>
      </c>
      <c r="G393" s="113"/>
      <c r="O393" s="73">
        <v>8690901</v>
      </c>
      <c r="P393" s="71" t="s">
        <v>1407</v>
      </c>
      <c r="Q393" s="73">
        <v>3</v>
      </c>
      <c r="R393" s="73">
        <v>1</v>
      </c>
      <c r="S393" s="73">
        <v>2</v>
      </c>
      <c r="U393" s="103" t="s">
        <v>1284</v>
      </c>
      <c r="V393" s="73">
        <v>5099801</v>
      </c>
      <c r="W393" s="73">
        <v>3</v>
      </c>
      <c r="X393" s="73">
        <v>3</v>
      </c>
      <c r="Y393" s="73">
        <v>0</v>
      </c>
      <c r="AA393" s="71" t="s">
        <v>1324</v>
      </c>
      <c r="AB393" s="128">
        <v>6204000</v>
      </c>
      <c r="AC393" s="128">
        <v>3</v>
      </c>
      <c r="AD393" s="128">
        <v>2</v>
      </c>
      <c r="AE393" s="128">
        <v>1</v>
      </c>
    </row>
    <row r="394" spans="1:31" ht="24" thickBot="1">
      <c r="A394" s="48" t="s">
        <v>201</v>
      </c>
      <c r="B394" s="99" t="s">
        <v>201</v>
      </c>
      <c r="C394" s="124">
        <v>287</v>
      </c>
      <c r="D394" s="35"/>
      <c r="E394" s="122" t="s">
        <v>201</v>
      </c>
      <c r="F394" s="122">
        <v>305</v>
      </c>
      <c r="G394" s="112"/>
      <c r="O394" s="73">
        <v>122900</v>
      </c>
      <c r="P394" s="71" t="s">
        <v>938</v>
      </c>
      <c r="Q394" s="73">
        <v>2</v>
      </c>
      <c r="R394" s="73">
        <v>1</v>
      </c>
      <c r="S394" s="73">
        <v>1</v>
      </c>
      <c r="U394" s="103" t="s">
        <v>1324</v>
      </c>
      <c r="V394" s="73">
        <v>6204000</v>
      </c>
      <c r="W394" s="73">
        <v>3</v>
      </c>
      <c r="X394" s="73">
        <v>2</v>
      </c>
      <c r="Y394" s="73">
        <v>1</v>
      </c>
      <c r="AA394" s="71" t="s">
        <v>1338</v>
      </c>
      <c r="AB394" s="128">
        <v>7312200</v>
      </c>
      <c r="AC394" s="128">
        <v>3</v>
      </c>
      <c r="AD394" s="128">
        <v>2</v>
      </c>
      <c r="AE394" s="128">
        <v>1</v>
      </c>
    </row>
    <row r="395" spans="1:31" ht="24" thickBot="1">
      <c r="A395" s="48" t="s">
        <v>670</v>
      </c>
      <c r="B395" s="100" t="s">
        <v>670</v>
      </c>
      <c r="C395" s="124">
        <v>32</v>
      </c>
      <c r="D395" s="35"/>
      <c r="E395" s="122" t="s">
        <v>670</v>
      </c>
      <c r="F395" s="122">
        <v>32</v>
      </c>
      <c r="G395" s="113"/>
      <c r="O395" s="73">
        <v>210107</v>
      </c>
      <c r="P395" s="71" t="s">
        <v>948</v>
      </c>
      <c r="Q395" s="73">
        <v>2</v>
      </c>
      <c r="R395" s="73">
        <v>2</v>
      </c>
      <c r="S395" s="73">
        <v>0</v>
      </c>
      <c r="U395" s="103" t="s">
        <v>1336</v>
      </c>
      <c r="V395" s="73">
        <v>7119703</v>
      </c>
      <c r="W395" s="73">
        <v>3</v>
      </c>
      <c r="X395" s="73">
        <v>3</v>
      </c>
      <c r="Y395" s="73">
        <v>0</v>
      </c>
      <c r="AA395" s="71" t="s">
        <v>1353</v>
      </c>
      <c r="AB395" s="128">
        <v>7719599</v>
      </c>
      <c r="AC395" s="128">
        <v>3</v>
      </c>
      <c r="AD395" s="128">
        <v>2</v>
      </c>
      <c r="AE395" s="128">
        <v>1</v>
      </c>
    </row>
    <row r="396" spans="1:31" ht="23.25" thickBot="1">
      <c r="A396" s="48" t="s">
        <v>314</v>
      </c>
      <c r="B396" s="99" t="s">
        <v>314</v>
      </c>
      <c r="C396" s="124">
        <v>156</v>
      </c>
      <c r="D396" s="35"/>
      <c r="E396" s="122" t="s">
        <v>314</v>
      </c>
      <c r="F396" s="122">
        <v>173</v>
      </c>
      <c r="G396" s="112"/>
      <c r="O396" s="73">
        <v>311604</v>
      </c>
      <c r="P396" s="71" t="s">
        <v>951</v>
      </c>
      <c r="Q396" s="73">
        <v>2</v>
      </c>
      <c r="R396" s="73">
        <v>1</v>
      </c>
      <c r="S396" s="73">
        <v>1</v>
      </c>
      <c r="U396" s="103" t="s">
        <v>1338</v>
      </c>
      <c r="V396" s="73">
        <v>7312200</v>
      </c>
      <c r="W396" s="73">
        <v>3</v>
      </c>
      <c r="X396" s="73">
        <v>2</v>
      </c>
      <c r="Y396" s="73">
        <v>1</v>
      </c>
      <c r="AA396" s="71" t="s">
        <v>1375</v>
      </c>
      <c r="AB396" s="128">
        <v>8020000</v>
      </c>
      <c r="AC396" s="128">
        <v>3</v>
      </c>
      <c r="AD396" s="128">
        <v>2</v>
      </c>
      <c r="AE396" s="128">
        <v>1</v>
      </c>
    </row>
    <row r="397" spans="1:31" ht="23.25" thickBot="1">
      <c r="A397" s="48" t="s">
        <v>464</v>
      </c>
      <c r="B397" s="100" t="s">
        <v>464</v>
      </c>
      <c r="C397" s="124">
        <v>75</v>
      </c>
      <c r="D397" s="35"/>
      <c r="E397" s="122" t="s">
        <v>464</v>
      </c>
      <c r="F397" s="122">
        <v>78</v>
      </c>
      <c r="G397" s="113"/>
      <c r="O397" s="73">
        <v>321304</v>
      </c>
      <c r="P397" s="71" t="s">
        <v>953</v>
      </c>
      <c r="Q397" s="73">
        <v>2</v>
      </c>
      <c r="R397" s="73">
        <v>0</v>
      </c>
      <c r="S397" s="73">
        <v>2</v>
      </c>
      <c r="U397" s="103" t="s">
        <v>1353</v>
      </c>
      <c r="V397" s="73">
        <v>7719599</v>
      </c>
      <c r="W397" s="73">
        <v>3</v>
      </c>
      <c r="X397" s="73">
        <v>2</v>
      </c>
      <c r="Y397" s="73">
        <v>1</v>
      </c>
      <c r="AA397" s="71" t="s">
        <v>1407</v>
      </c>
      <c r="AB397" s="128">
        <v>8690901</v>
      </c>
      <c r="AC397" s="128">
        <v>3</v>
      </c>
      <c r="AD397" s="128">
        <v>1</v>
      </c>
      <c r="AE397" s="128">
        <v>2</v>
      </c>
    </row>
    <row r="398" spans="1:31" ht="15.75" thickBot="1">
      <c r="A398" s="48" t="s">
        <v>398</v>
      </c>
      <c r="B398" s="99" t="s">
        <v>398</v>
      </c>
      <c r="C398" s="124">
        <v>95</v>
      </c>
      <c r="D398" s="35"/>
      <c r="E398" s="122" t="s">
        <v>398</v>
      </c>
      <c r="F398" s="122">
        <v>97</v>
      </c>
      <c r="G398" s="112"/>
      <c r="O398" s="73">
        <v>600003</v>
      </c>
      <c r="P398" s="71" t="s">
        <v>956</v>
      </c>
      <c r="Q398" s="73">
        <v>2</v>
      </c>
      <c r="R398" s="73">
        <v>2</v>
      </c>
      <c r="S398" s="73">
        <v>0</v>
      </c>
      <c r="U398" s="103" t="s">
        <v>1375</v>
      </c>
      <c r="V398" s="73">
        <v>8020000</v>
      </c>
      <c r="W398" s="73">
        <v>3</v>
      </c>
      <c r="X398" s="73">
        <v>2</v>
      </c>
      <c r="Y398" s="73">
        <v>1</v>
      </c>
      <c r="AA398" s="71" t="s">
        <v>938</v>
      </c>
      <c r="AB398" s="128">
        <v>122900</v>
      </c>
      <c r="AC398" s="128">
        <v>2</v>
      </c>
      <c r="AD398" s="128">
        <v>1</v>
      </c>
      <c r="AE398" s="128">
        <v>1</v>
      </c>
    </row>
    <row r="399" spans="1:31" ht="23.25" thickBot="1">
      <c r="A399" s="48" t="s">
        <v>161</v>
      </c>
      <c r="B399" s="100" t="s">
        <v>161</v>
      </c>
      <c r="C399" s="124">
        <v>436</v>
      </c>
      <c r="D399" s="35"/>
      <c r="E399" s="122" t="s">
        <v>161</v>
      </c>
      <c r="F399" s="122">
        <v>452</v>
      </c>
      <c r="G399" s="113"/>
      <c r="O399" s="73">
        <v>892401</v>
      </c>
      <c r="P399" s="71" t="s">
        <v>958</v>
      </c>
      <c r="Q399" s="73">
        <v>2</v>
      </c>
      <c r="R399" s="73">
        <v>0</v>
      </c>
      <c r="S399" s="73">
        <v>2</v>
      </c>
      <c r="U399" s="103" t="s">
        <v>1407</v>
      </c>
      <c r="V399" s="73">
        <v>8690901</v>
      </c>
      <c r="W399" s="73">
        <v>3</v>
      </c>
      <c r="X399" s="73">
        <v>1</v>
      </c>
      <c r="Y399" s="73">
        <v>2</v>
      </c>
      <c r="AA399" s="71" t="s">
        <v>948</v>
      </c>
      <c r="AB399" s="128">
        <v>210107</v>
      </c>
      <c r="AC399" s="128">
        <v>2</v>
      </c>
      <c r="AD399" s="128">
        <v>2</v>
      </c>
      <c r="AE399" s="128">
        <v>0</v>
      </c>
    </row>
    <row r="400" spans="1:31" ht="15.75" thickBot="1">
      <c r="A400" s="48" t="s">
        <v>848</v>
      </c>
      <c r="B400" s="99" t="s">
        <v>848</v>
      </c>
      <c r="C400" s="124">
        <v>11</v>
      </c>
      <c r="D400" s="35"/>
      <c r="E400" s="122" t="s">
        <v>848</v>
      </c>
      <c r="F400" s="122">
        <v>11</v>
      </c>
      <c r="G400" s="112"/>
      <c r="O400" s="73">
        <v>1081302</v>
      </c>
      <c r="P400" s="71" t="s">
        <v>976</v>
      </c>
      <c r="Q400" s="73">
        <v>2</v>
      </c>
      <c r="R400" s="73">
        <v>2</v>
      </c>
      <c r="S400" s="73">
        <v>0</v>
      </c>
      <c r="U400" s="103" t="s">
        <v>938</v>
      </c>
      <c r="V400" s="73">
        <v>122900</v>
      </c>
      <c r="W400" s="73">
        <v>2</v>
      </c>
      <c r="X400" s="73">
        <v>1</v>
      </c>
      <c r="Y400" s="73">
        <v>1</v>
      </c>
      <c r="AA400" s="71" t="s">
        <v>951</v>
      </c>
      <c r="AB400" s="128">
        <v>311604</v>
      </c>
      <c r="AC400" s="128">
        <v>2</v>
      </c>
      <c r="AD400" s="128">
        <v>1</v>
      </c>
      <c r="AE400" s="128">
        <v>1</v>
      </c>
    </row>
    <row r="401" spans="1:31" ht="15.75" thickBot="1">
      <c r="A401" s="48" t="s">
        <v>415</v>
      </c>
      <c r="B401" s="100" t="s">
        <v>415</v>
      </c>
      <c r="C401" s="124">
        <v>95</v>
      </c>
      <c r="D401" s="35"/>
      <c r="E401" s="122" t="s">
        <v>415</v>
      </c>
      <c r="F401" s="122">
        <v>97</v>
      </c>
      <c r="G401" s="113"/>
      <c r="O401" s="73">
        <v>1099601</v>
      </c>
      <c r="P401" s="71" t="s">
        <v>985</v>
      </c>
      <c r="Q401" s="73">
        <v>2</v>
      </c>
      <c r="R401" s="73">
        <v>0</v>
      </c>
      <c r="S401" s="73">
        <v>2</v>
      </c>
      <c r="U401" s="103" t="s">
        <v>948</v>
      </c>
      <c r="V401" s="73">
        <v>210107</v>
      </c>
      <c r="W401" s="73">
        <v>2</v>
      </c>
      <c r="X401" s="73">
        <v>2</v>
      </c>
      <c r="Y401" s="73">
        <v>0</v>
      </c>
      <c r="AA401" s="71" t="s">
        <v>956</v>
      </c>
      <c r="AB401" s="128">
        <v>600003</v>
      </c>
      <c r="AC401" s="128">
        <v>2</v>
      </c>
      <c r="AD401" s="128">
        <v>2</v>
      </c>
      <c r="AE401" s="128">
        <v>0</v>
      </c>
    </row>
    <row r="402" spans="1:31" ht="15.75" thickBot="1">
      <c r="A402" s="48" t="s">
        <v>637</v>
      </c>
      <c r="B402" s="99" t="s">
        <v>637</v>
      </c>
      <c r="C402" s="124">
        <v>36</v>
      </c>
      <c r="D402" s="35"/>
      <c r="E402" s="122" t="s">
        <v>637</v>
      </c>
      <c r="F402" s="122">
        <v>39</v>
      </c>
      <c r="G402" s="112"/>
      <c r="O402" s="73">
        <v>1312000</v>
      </c>
      <c r="P402" s="71" t="s">
        <v>993</v>
      </c>
      <c r="Q402" s="73">
        <v>2</v>
      </c>
      <c r="R402" s="73">
        <v>2</v>
      </c>
      <c r="S402" s="73">
        <v>0</v>
      </c>
      <c r="U402" s="103" t="s">
        <v>951</v>
      </c>
      <c r="V402" s="73">
        <v>311604</v>
      </c>
      <c r="W402" s="73">
        <v>2</v>
      </c>
      <c r="X402" s="73">
        <v>1</v>
      </c>
      <c r="Y402" s="73">
        <v>1</v>
      </c>
      <c r="AA402" s="71" t="s">
        <v>958</v>
      </c>
      <c r="AB402" s="128">
        <v>892401</v>
      </c>
      <c r="AC402" s="128">
        <v>2</v>
      </c>
      <c r="AD402" s="128">
        <v>0</v>
      </c>
      <c r="AE402" s="128">
        <v>2</v>
      </c>
    </row>
    <row r="403" spans="1:31" ht="15.75" thickBot="1">
      <c r="A403" s="48" t="s">
        <v>110</v>
      </c>
      <c r="B403" s="100" t="s">
        <v>110</v>
      </c>
      <c r="C403" s="124">
        <v>784</v>
      </c>
      <c r="D403" s="35"/>
      <c r="E403" s="122" t="s">
        <v>110</v>
      </c>
      <c r="F403" s="122">
        <v>825</v>
      </c>
      <c r="G403" s="113"/>
      <c r="O403" s="73">
        <v>1413401</v>
      </c>
      <c r="P403" s="71" t="s">
        <v>1007</v>
      </c>
      <c r="Q403" s="73">
        <v>2</v>
      </c>
      <c r="R403" s="73">
        <v>0</v>
      </c>
      <c r="S403" s="73">
        <v>2</v>
      </c>
      <c r="U403" s="103" t="s">
        <v>956</v>
      </c>
      <c r="V403" s="73">
        <v>600003</v>
      </c>
      <c r="W403" s="73">
        <v>2</v>
      </c>
      <c r="X403" s="73">
        <v>2</v>
      </c>
      <c r="Y403" s="73">
        <v>0</v>
      </c>
      <c r="AA403" s="71" t="s">
        <v>976</v>
      </c>
      <c r="AB403" s="128">
        <v>1081302</v>
      </c>
      <c r="AC403" s="128">
        <v>2</v>
      </c>
      <c r="AD403" s="128">
        <v>2</v>
      </c>
      <c r="AE403" s="128">
        <v>0</v>
      </c>
    </row>
    <row r="404" spans="1:31" ht="15.75" thickBot="1">
      <c r="A404" s="48" t="s">
        <v>165</v>
      </c>
      <c r="B404" s="99" t="s">
        <v>165</v>
      </c>
      <c r="C404" s="124">
        <v>388</v>
      </c>
      <c r="D404" s="35"/>
      <c r="E404" s="122" t="s">
        <v>165</v>
      </c>
      <c r="F404" s="122">
        <v>400</v>
      </c>
      <c r="G404" s="112"/>
      <c r="O404" s="73">
        <v>2092402</v>
      </c>
      <c r="P404" s="71" t="s">
        <v>1044</v>
      </c>
      <c r="Q404" s="73">
        <v>2</v>
      </c>
      <c r="R404" s="73">
        <v>2</v>
      </c>
      <c r="S404" s="73">
        <v>0</v>
      </c>
      <c r="U404" s="103" t="s">
        <v>958</v>
      </c>
      <c r="V404" s="73">
        <v>892401</v>
      </c>
      <c r="W404" s="73">
        <v>2</v>
      </c>
      <c r="X404" s="73">
        <v>0</v>
      </c>
      <c r="Y404" s="73">
        <v>2</v>
      </c>
      <c r="AA404" s="71" t="s">
        <v>1007</v>
      </c>
      <c r="AB404" s="128">
        <v>1413401</v>
      </c>
      <c r="AC404" s="128">
        <v>2</v>
      </c>
      <c r="AD404" s="128">
        <v>0</v>
      </c>
      <c r="AE404" s="128">
        <v>2</v>
      </c>
    </row>
    <row r="405" spans="1:31" ht="15.75" thickBot="1">
      <c r="A405" s="48" t="s">
        <v>782</v>
      </c>
      <c r="B405" s="100" t="s">
        <v>782</v>
      </c>
      <c r="C405" s="124">
        <v>20</v>
      </c>
      <c r="D405" s="35"/>
      <c r="E405" s="122" t="s">
        <v>782</v>
      </c>
      <c r="F405" s="122">
        <v>21</v>
      </c>
      <c r="G405" s="113"/>
      <c r="O405" s="73">
        <v>2330302</v>
      </c>
      <c r="P405" s="71" t="s">
        <v>1049</v>
      </c>
      <c r="Q405" s="73">
        <v>2</v>
      </c>
      <c r="R405" s="73">
        <v>2</v>
      </c>
      <c r="S405" s="73">
        <v>0</v>
      </c>
      <c r="U405" s="103" t="s">
        <v>976</v>
      </c>
      <c r="V405" s="73">
        <v>1081302</v>
      </c>
      <c r="W405" s="73">
        <v>2</v>
      </c>
      <c r="X405" s="73">
        <v>2</v>
      </c>
      <c r="Y405" s="73">
        <v>0</v>
      </c>
      <c r="AA405" s="71" t="s">
        <v>1044</v>
      </c>
      <c r="AB405" s="128">
        <v>2092402</v>
      </c>
      <c r="AC405" s="128">
        <v>2</v>
      </c>
      <c r="AD405" s="128">
        <v>2</v>
      </c>
      <c r="AE405" s="128">
        <v>0</v>
      </c>
    </row>
    <row r="406" spans="1:31" ht="15.75" thickBot="1">
      <c r="A406" s="48" t="s">
        <v>679</v>
      </c>
      <c r="B406" s="99" t="s">
        <v>679</v>
      </c>
      <c r="C406" s="124">
        <v>33</v>
      </c>
      <c r="D406" s="35"/>
      <c r="E406" s="122" t="s">
        <v>679</v>
      </c>
      <c r="F406" s="122">
        <v>37</v>
      </c>
      <c r="G406" s="112"/>
      <c r="O406" s="73">
        <v>2593400</v>
      </c>
      <c r="P406" s="71" t="s">
        <v>1066</v>
      </c>
      <c r="Q406" s="73">
        <v>2</v>
      </c>
      <c r="R406" s="73">
        <v>1</v>
      </c>
      <c r="S406" s="73">
        <v>1</v>
      </c>
      <c r="U406" s="103" t="s">
        <v>1007</v>
      </c>
      <c r="V406" s="73">
        <v>1413401</v>
      </c>
      <c r="W406" s="73">
        <v>2</v>
      </c>
      <c r="X406" s="73">
        <v>0</v>
      </c>
      <c r="Y406" s="73">
        <v>2</v>
      </c>
      <c r="AA406" s="71" t="s">
        <v>1066</v>
      </c>
      <c r="AB406" s="128">
        <v>2593400</v>
      </c>
      <c r="AC406" s="128">
        <v>2</v>
      </c>
      <c r="AD406" s="128">
        <v>1</v>
      </c>
      <c r="AE406" s="128">
        <v>1</v>
      </c>
    </row>
    <row r="407" spans="1:31" ht="24" thickBot="1">
      <c r="A407" s="48" t="s">
        <v>659</v>
      </c>
      <c r="B407" s="100" t="s">
        <v>659</v>
      </c>
      <c r="C407" s="124">
        <v>37</v>
      </c>
      <c r="D407" s="35"/>
      <c r="E407" s="122" t="s">
        <v>659</v>
      </c>
      <c r="F407" s="122">
        <v>39</v>
      </c>
      <c r="G407" s="113"/>
      <c r="O407" s="73">
        <v>3240003</v>
      </c>
      <c r="P407" s="71" t="s">
        <v>1081</v>
      </c>
      <c r="Q407" s="73">
        <v>2</v>
      </c>
      <c r="R407" s="73">
        <v>2</v>
      </c>
      <c r="S407" s="73">
        <v>0</v>
      </c>
      <c r="U407" s="103" t="s">
        <v>1044</v>
      </c>
      <c r="V407" s="73">
        <v>2092402</v>
      </c>
      <c r="W407" s="73">
        <v>2</v>
      </c>
      <c r="X407" s="73">
        <v>2</v>
      </c>
      <c r="Y407" s="73">
        <v>0</v>
      </c>
      <c r="AA407" s="71" t="s">
        <v>1081</v>
      </c>
      <c r="AB407" s="128">
        <v>3240003</v>
      </c>
      <c r="AC407" s="128">
        <v>2</v>
      </c>
      <c r="AD407" s="128">
        <v>2</v>
      </c>
      <c r="AE407" s="128">
        <v>0</v>
      </c>
    </row>
    <row r="408" spans="1:31" ht="15.75" thickBot="1">
      <c r="A408" s="48" t="s">
        <v>573</v>
      </c>
      <c r="B408" s="99" t="s">
        <v>573</v>
      </c>
      <c r="C408" s="124">
        <v>58</v>
      </c>
      <c r="D408" s="35"/>
      <c r="E408" s="122" t="s">
        <v>573</v>
      </c>
      <c r="F408" s="122">
        <v>61</v>
      </c>
      <c r="G408" s="112"/>
      <c r="O408" s="73">
        <v>3313902</v>
      </c>
      <c r="P408" s="71" t="s">
        <v>1095</v>
      </c>
      <c r="Q408" s="73">
        <v>2</v>
      </c>
      <c r="R408" s="73">
        <v>2</v>
      </c>
      <c r="S408" s="73">
        <v>0</v>
      </c>
      <c r="U408" s="103" t="s">
        <v>1066</v>
      </c>
      <c r="V408" s="73">
        <v>2593400</v>
      </c>
      <c r="W408" s="73">
        <v>2</v>
      </c>
      <c r="X408" s="73">
        <v>1</v>
      </c>
      <c r="Y408" s="73">
        <v>1</v>
      </c>
      <c r="AA408" s="71" t="s">
        <v>1126</v>
      </c>
      <c r="AB408" s="128">
        <v>4292801</v>
      </c>
      <c r="AC408" s="128">
        <v>2</v>
      </c>
      <c r="AD408" s="128">
        <v>2</v>
      </c>
      <c r="AE408" s="128">
        <v>0</v>
      </c>
    </row>
    <row r="409" spans="1:31" ht="23.25" thickBot="1">
      <c r="A409" s="48" t="s">
        <v>612</v>
      </c>
      <c r="B409" s="100" t="s">
        <v>612</v>
      </c>
      <c r="C409" s="124">
        <v>48</v>
      </c>
      <c r="D409" s="35"/>
      <c r="E409" s="122" t="s">
        <v>612</v>
      </c>
      <c r="F409" s="122">
        <v>50</v>
      </c>
      <c r="G409" s="113"/>
      <c r="O409" s="73">
        <v>4292801</v>
      </c>
      <c r="P409" s="71" t="s">
        <v>1126</v>
      </c>
      <c r="Q409" s="73">
        <v>2</v>
      </c>
      <c r="R409" s="73">
        <v>2</v>
      </c>
      <c r="S409" s="73">
        <v>0</v>
      </c>
      <c r="U409" s="103" t="s">
        <v>1081</v>
      </c>
      <c r="V409" s="73">
        <v>3240003</v>
      </c>
      <c r="W409" s="73">
        <v>2</v>
      </c>
      <c r="X409" s="73">
        <v>2</v>
      </c>
      <c r="Y409" s="73">
        <v>0</v>
      </c>
      <c r="AA409" s="71" t="s">
        <v>1144</v>
      </c>
      <c r="AB409" s="128">
        <v>4391600</v>
      </c>
      <c r="AC409" s="128">
        <v>2</v>
      </c>
      <c r="AD409" s="128">
        <v>2</v>
      </c>
      <c r="AE409" s="128">
        <v>0</v>
      </c>
    </row>
    <row r="410" spans="1:31" ht="15.75" thickBot="1">
      <c r="A410" s="48" t="s">
        <v>562</v>
      </c>
      <c r="B410" s="99" t="s">
        <v>562</v>
      </c>
      <c r="C410" s="124">
        <v>52</v>
      </c>
      <c r="D410" s="35"/>
      <c r="E410" s="122" t="s">
        <v>562</v>
      </c>
      <c r="F410" s="122">
        <v>54</v>
      </c>
      <c r="G410" s="112"/>
      <c r="O410" s="73">
        <v>4391600</v>
      </c>
      <c r="P410" s="71" t="s">
        <v>1144</v>
      </c>
      <c r="Q410" s="73">
        <v>2</v>
      </c>
      <c r="R410" s="73">
        <v>2</v>
      </c>
      <c r="S410" s="73">
        <v>0</v>
      </c>
      <c r="U410" s="103" t="s">
        <v>1126</v>
      </c>
      <c r="V410" s="73">
        <v>4292801</v>
      </c>
      <c r="W410" s="73">
        <v>2</v>
      </c>
      <c r="X410" s="73">
        <v>2</v>
      </c>
      <c r="Y410" s="73">
        <v>0</v>
      </c>
      <c r="AA410" s="71" t="s">
        <v>1149</v>
      </c>
      <c r="AB410" s="128">
        <v>4511102</v>
      </c>
      <c r="AC410" s="128">
        <v>2</v>
      </c>
      <c r="AD410" s="128">
        <v>2</v>
      </c>
      <c r="AE410" s="128">
        <v>0</v>
      </c>
    </row>
    <row r="411" spans="1:31" ht="15.75" thickBot="1">
      <c r="A411" s="48" t="s">
        <v>497</v>
      </c>
      <c r="B411" s="100" t="s">
        <v>497</v>
      </c>
      <c r="C411" s="124">
        <v>65</v>
      </c>
      <c r="D411" s="35"/>
      <c r="E411" s="122" t="s">
        <v>497</v>
      </c>
      <c r="F411" s="122">
        <v>66</v>
      </c>
      <c r="G411" s="113"/>
      <c r="O411" s="73">
        <v>4511102</v>
      </c>
      <c r="P411" s="71" t="s">
        <v>1149</v>
      </c>
      <c r="Q411" s="73">
        <v>2</v>
      </c>
      <c r="R411" s="73">
        <v>2</v>
      </c>
      <c r="S411" s="73">
        <v>0</v>
      </c>
      <c r="U411" s="103" t="s">
        <v>1144</v>
      </c>
      <c r="V411" s="73">
        <v>4391600</v>
      </c>
      <c r="W411" s="73">
        <v>2</v>
      </c>
      <c r="X411" s="73">
        <v>2</v>
      </c>
      <c r="Y411" s="73">
        <v>0</v>
      </c>
      <c r="AA411" s="71" t="s">
        <v>1163</v>
      </c>
      <c r="AB411" s="128">
        <v>4541201</v>
      </c>
      <c r="AC411" s="128">
        <v>2</v>
      </c>
      <c r="AD411" s="128">
        <v>1</v>
      </c>
      <c r="AE411" s="128">
        <v>1</v>
      </c>
    </row>
    <row r="412" spans="1:31" ht="24" thickBot="1">
      <c r="A412" s="48" t="s">
        <v>177</v>
      </c>
      <c r="B412" s="99" t="s">
        <v>177</v>
      </c>
      <c r="C412" s="124">
        <v>333</v>
      </c>
      <c r="D412" s="35"/>
      <c r="E412" s="122" t="s">
        <v>177</v>
      </c>
      <c r="F412" s="122">
        <v>361</v>
      </c>
      <c r="G412" s="112"/>
      <c r="O412" s="73">
        <v>4541201</v>
      </c>
      <c r="P412" s="71" t="s">
        <v>1163</v>
      </c>
      <c r="Q412" s="73">
        <v>2</v>
      </c>
      <c r="R412" s="73">
        <v>1</v>
      </c>
      <c r="S412" s="73">
        <v>1</v>
      </c>
      <c r="U412" s="103" t="s">
        <v>1149</v>
      </c>
      <c r="V412" s="73">
        <v>4511102</v>
      </c>
      <c r="W412" s="73">
        <v>2</v>
      </c>
      <c r="X412" s="73">
        <v>2</v>
      </c>
      <c r="Y412" s="73">
        <v>0</v>
      </c>
      <c r="AA412" s="71" t="s">
        <v>1168</v>
      </c>
      <c r="AB412" s="128">
        <v>4612500</v>
      </c>
      <c r="AC412" s="128">
        <v>2</v>
      </c>
      <c r="AD412" s="128">
        <v>2</v>
      </c>
      <c r="AE412" s="128">
        <v>0</v>
      </c>
    </row>
    <row r="413" spans="1:31" ht="24" thickBot="1">
      <c r="A413" s="48" t="s">
        <v>660</v>
      </c>
      <c r="B413" s="100" t="s">
        <v>660</v>
      </c>
      <c r="C413" s="124">
        <v>38</v>
      </c>
      <c r="D413" s="35"/>
      <c r="E413" s="122" t="s">
        <v>660</v>
      </c>
      <c r="F413" s="122">
        <v>40</v>
      </c>
      <c r="G413" s="113"/>
      <c r="O413" s="73">
        <v>4612500</v>
      </c>
      <c r="P413" s="71" t="s">
        <v>1168</v>
      </c>
      <c r="Q413" s="73">
        <v>2</v>
      </c>
      <c r="R413" s="73">
        <v>2</v>
      </c>
      <c r="S413" s="73">
        <v>0</v>
      </c>
      <c r="U413" s="103" t="s">
        <v>1163</v>
      </c>
      <c r="V413" s="73">
        <v>4541201</v>
      </c>
      <c r="W413" s="73">
        <v>2</v>
      </c>
      <c r="X413" s="73">
        <v>1</v>
      </c>
      <c r="Y413" s="73">
        <v>1</v>
      </c>
      <c r="AA413" s="71" t="s">
        <v>1172</v>
      </c>
      <c r="AB413" s="128">
        <v>4618402</v>
      </c>
      <c r="AC413" s="128">
        <v>2</v>
      </c>
      <c r="AD413" s="128">
        <v>1</v>
      </c>
      <c r="AE413" s="128">
        <v>1</v>
      </c>
    </row>
    <row r="414" spans="1:31" ht="24" thickBot="1">
      <c r="A414" s="48" t="s">
        <v>300</v>
      </c>
      <c r="B414" s="99" t="s">
        <v>300</v>
      </c>
      <c r="C414" s="124">
        <v>144</v>
      </c>
      <c r="D414" s="35"/>
      <c r="E414" s="122" t="s">
        <v>300</v>
      </c>
      <c r="F414" s="122">
        <v>155</v>
      </c>
      <c r="G414" s="112"/>
      <c r="O414" s="73">
        <v>4618402</v>
      </c>
      <c r="P414" s="71" t="s">
        <v>1172</v>
      </c>
      <c r="Q414" s="73">
        <v>2</v>
      </c>
      <c r="R414" s="73">
        <v>1</v>
      </c>
      <c r="S414" s="73">
        <v>1</v>
      </c>
      <c r="U414" s="103" t="s">
        <v>1172</v>
      </c>
      <c r="V414" s="73">
        <v>4618402</v>
      </c>
      <c r="W414" s="73">
        <v>2</v>
      </c>
      <c r="X414" s="73">
        <v>1</v>
      </c>
      <c r="Y414" s="73">
        <v>1</v>
      </c>
      <c r="AA414" s="71" t="s">
        <v>1173</v>
      </c>
      <c r="AB414" s="128">
        <v>4618499</v>
      </c>
      <c r="AC414" s="128">
        <v>2</v>
      </c>
      <c r="AD414" s="128">
        <v>2</v>
      </c>
      <c r="AE414" s="128">
        <v>0</v>
      </c>
    </row>
    <row r="415" spans="1:31" ht="24" thickBot="1">
      <c r="A415" s="48" t="s">
        <v>807</v>
      </c>
      <c r="B415" s="100" t="s">
        <v>807</v>
      </c>
      <c r="C415" s="124">
        <v>21</v>
      </c>
      <c r="D415" s="35"/>
      <c r="E415" s="122" t="s">
        <v>807</v>
      </c>
      <c r="F415" s="122">
        <v>21</v>
      </c>
      <c r="G415" s="113"/>
      <c r="O415" s="73">
        <v>4618499</v>
      </c>
      <c r="P415" s="71" t="s">
        <v>1173</v>
      </c>
      <c r="Q415" s="73">
        <v>2</v>
      </c>
      <c r="R415" s="73">
        <v>2</v>
      </c>
      <c r="S415" s="73">
        <v>0</v>
      </c>
      <c r="U415" s="103" t="s">
        <v>1173</v>
      </c>
      <c r="V415" s="73">
        <v>4618499</v>
      </c>
      <c r="W415" s="73">
        <v>2</v>
      </c>
      <c r="X415" s="73">
        <v>2</v>
      </c>
      <c r="Y415" s="73">
        <v>0</v>
      </c>
      <c r="AA415" s="71" t="s">
        <v>1179</v>
      </c>
      <c r="AB415" s="128">
        <v>4637199</v>
      </c>
      <c r="AC415" s="128">
        <v>2</v>
      </c>
      <c r="AD415" s="128">
        <v>1</v>
      </c>
      <c r="AE415" s="128">
        <v>1</v>
      </c>
    </row>
    <row r="416" spans="1:31" ht="24" thickBot="1">
      <c r="A416" s="48" t="s">
        <v>105</v>
      </c>
      <c r="B416" s="99" t="s">
        <v>105</v>
      </c>
      <c r="C416" s="124">
        <v>945</v>
      </c>
      <c r="D416" s="35"/>
      <c r="E416" s="122" t="s">
        <v>105</v>
      </c>
      <c r="F416" s="122">
        <v>979</v>
      </c>
      <c r="G416" s="112"/>
      <c r="O416" s="73">
        <v>4637199</v>
      </c>
      <c r="P416" s="71" t="s">
        <v>1179</v>
      </c>
      <c r="Q416" s="73">
        <v>2</v>
      </c>
      <c r="R416" s="73">
        <v>1</v>
      </c>
      <c r="S416" s="73">
        <v>1</v>
      </c>
      <c r="U416" s="103" t="s">
        <v>1179</v>
      </c>
      <c r="V416" s="73">
        <v>4637199</v>
      </c>
      <c r="W416" s="73">
        <v>2</v>
      </c>
      <c r="X416" s="73">
        <v>1</v>
      </c>
      <c r="Y416" s="73">
        <v>1</v>
      </c>
      <c r="AA416" s="71" t="s">
        <v>1184</v>
      </c>
      <c r="AB416" s="128">
        <v>4643501</v>
      </c>
      <c r="AC416" s="128">
        <v>2</v>
      </c>
      <c r="AD416" s="128">
        <v>1</v>
      </c>
      <c r="AE416" s="128">
        <v>1</v>
      </c>
    </row>
    <row r="417" spans="1:31" ht="24" thickBot="1">
      <c r="A417" s="48" t="s">
        <v>152</v>
      </c>
      <c r="B417" s="100" t="s">
        <v>152</v>
      </c>
      <c r="C417" s="124">
        <v>409</v>
      </c>
      <c r="D417" s="35"/>
      <c r="E417" s="122" t="s">
        <v>152</v>
      </c>
      <c r="F417" s="122">
        <v>427</v>
      </c>
      <c r="G417" s="113"/>
      <c r="O417" s="73">
        <v>4643501</v>
      </c>
      <c r="P417" s="71" t="s">
        <v>1184</v>
      </c>
      <c r="Q417" s="73">
        <v>2</v>
      </c>
      <c r="R417" s="73">
        <v>1</v>
      </c>
      <c r="S417" s="73">
        <v>1</v>
      </c>
      <c r="U417" s="103" t="s">
        <v>1184</v>
      </c>
      <c r="V417" s="73">
        <v>4643501</v>
      </c>
      <c r="W417" s="73">
        <v>2</v>
      </c>
      <c r="X417" s="73">
        <v>1</v>
      </c>
      <c r="Y417" s="73">
        <v>1</v>
      </c>
      <c r="AA417" s="71" t="s">
        <v>1191</v>
      </c>
      <c r="AB417" s="128">
        <v>4649499</v>
      </c>
      <c r="AC417" s="128">
        <v>2</v>
      </c>
      <c r="AD417" s="128">
        <v>0</v>
      </c>
      <c r="AE417" s="128">
        <v>2</v>
      </c>
    </row>
    <row r="418" spans="1:31" ht="24" thickBot="1">
      <c r="A418" s="48" t="s">
        <v>726</v>
      </c>
      <c r="B418" s="99" t="s">
        <v>726</v>
      </c>
      <c r="C418" s="124">
        <v>26</v>
      </c>
      <c r="D418" s="35"/>
      <c r="E418" s="122" t="s">
        <v>726</v>
      </c>
      <c r="F418" s="122">
        <v>26</v>
      </c>
      <c r="G418" s="112"/>
      <c r="O418" s="73">
        <v>4649499</v>
      </c>
      <c r="P418" s="71" t="s">
        <v>1191</v>
      </c>
      <c r="Q418" s="73">
        <v>2</v>
      </c>
      <c r="R418" s="73">
        <v>0</v>
      </c>
      <c r="S418" s="73">
        <v>2</v>
      </c>
      <c r="U418" s="103" t="s">
        <v>1191</v>
      </c>
      <c r="V418" s="73">
        <v>4649499</v>
      </c>
      <c r="W418" s="73">
        <v>2</v>
      </c>
      <c r="X418" s="73">
        <v>0</v>
      </c>
      <c r="Y418" s="73">
        <v>2</v>
      </c>
      <c r="AA418" s="71" t="s">
        <v>1197</v>
      </c>
      <c r="AB418" s="128">
        <v>4687701</v>
      </c>
      <c r="AC418" s="128">
        <v>2</v>
      </c>
      <c r="AD418" s="128">
        <v>1</v>
      </c>
      <c r="AE418" s="128">
        <v>1</v>
      </c>
    </row>
    <row r="419" spans="1:31" ht="15.75" thickBot="1">
      <c r="A419" s="48" t="s">
        <v>349</v>
      </c>
      <c r="B419" s="100" t="s">
        <v>349</v>
      </c>
      <c r="C419" s="124">
        <v>138</v>
      </c>
      <c r="D419" s="35"/>
      <c r="E419" s="122" t="s">
        <v>349</v>
      </c>
      <c r="F419" s="122">
        <v>144</v>
      </c>
      <c r="G419" s="113"/>
      <c r="O419" s="73">
        <v>4687701</v>
      </c>
      <c r="P419" s="71" t="s">
        <v>1197</v>
      </c>
      <c r="Q419" s="73">
        <v>2</v>
      </c>
      <c r="R419" s="73">
        <v>1</v>
      </c>
      <c r="S419" s="73">
        <v>1</v>
      </c>
      <c r="U419" s="103" t="s">
        <v>1196</v>
      </c>
      <c r="V419" s="73">
        <v>4686902</v>
      </c>
      <c r="W419" s="73">
        <v>2</v>
      </c>
      <c r="X419" s="73">
        <v>1</v>
      </c>
      <c r="Y419" s="73">
        <v>1</v>
      </c>
      <c r="AA419" s="71" t="s">
        <v>1286</v>
      </c>
      <c r="AB419" s="128">
        <v>5211702</v>
      </c>
      <c r="AC419" s="128">
        <v>2</v>
      </c>
      <c r="AD419" s="128">
        <v>1</v>
      </c>
      <c r="AE419" s="128">
        <v>1</v>
      </c>
    </row>
    <row r="420" spans="1:31" ht="15.75" thickBot="1">
      <c r="A420" s="48" t="s">
        <v>783</v>
      </c>
      <c r="B420" s="99" t="s">
        <v>783</v>
      </c>
      <c r="C420" s="124">
        <v>20</v>
      </c>
      <c r="D420" s="35"/>
      <c r="E420" s="122" t="s">
        <v>783</v>
      </c>
      <c r="F420" s="122">
        <v>20</v>
      </c>
      <c r="G420" s="112"/>
      <c r="O420" s="73">
        <v>5211702</v>
      </c>
      <c r="P420" s="71" t="s">
        <v>1286</v>
      </c>
      <c r="Q420" s="73">
        <v>2</v>
      </c>
      <c r="R420" s="73">
        <v>1</v>
      </c>
      <c r="S420" s="73">
        <v>1</v>
      </c>
      <c r="U420" s="103" t="s">
        <v>1197</v>
      </c>
      <c r="V420" s="73">
        <v>4687701</v>
      </c>
      <c r="W420" s="73">
        <v>2</v>
      </c>
      <c r="X420" s="73">
        <v>1</v>
      </c>
      <c r="Y420" s="73">
        <v>1</v>
      </c>
      <c r="AA420" s="71" t="s">
        <v>1317</v>
      </c>
      <c r="AB420" s="128">
        <v>6110803</v>
      </c>
      <c r="AC420" s="128">
        <v>2</v>
      </c>
      <c r="AD420" s="128">
        <v>1</v>
      </c>
      <c r="AE420" s="128">
        <v>1</v>
      </c>
    </row>
    <row r="421" spans="1:31" ht="15.75" thickBot="1">
      <c r="A421" s="48" t="s">
        <v>831</v>
      </c>
      <c r="B421" s="100" t="s">
        <v>831</v>
      </c>
      <c r="C421" s="124">
        <v>17</v>
      </c>
      <c r="D421" s="35"/>
      <c r="E421" s="122" t="s">
        <v>831</v>
      </c>
      <c r="F421" s="122">
        <v>17</v>
      </c>
      <c r="G421" s="113"/>
      <c r="O421" s="73">
        <v>6110803</v>
      </c>
      <c r="P421" s="71" t="s">
        <v>1317</v>
      </c>
      <c r="Q421" s="73">
        <v>2</v>
      </c>
      <c r="R421" s="73">
        <v>1</v>
      </c>
      <c r="S421" s="73">
        <v>1</v>
      </c>
      <c r="U421" s="103" t="s">
        <v>1286</v>
      </c>
      <c r="V421" s="73">
        <v>5211702</v>
      </c>
      <c r="W421" s="73">
        <v>2</v>
      </c>
      <c r="X421" s="73">
        <v>1</v>
      </c>
      <c r="Y421" s="73">
        <v>1</v>
      </c>
      <c r="AA421" s="71" t="s">
        <v>1320</v>
      </c>
      <c r="AB421" s="128">
        <v>6190601</v>
      </c>
      <c r="AC421" s="128">
        <v>2</v>
      </c>
      <c r="AD421" s="128">
        <v>2</v>
      </c>
      <c r="AE421" s="128">
        <v>0</v>
      </c>
    </row>
    <row r="422" spans="1:31" ht="24" thickBot="1">
      <c r="A422" s="48" t="s">
        <v>878</v>
      </c>
      <c r="B422" s="99" t="s">
        <v>878</v>
      </c>
      <c r="C422" s="124">
        <v>10</v>
      </c>
      <c r="D422" s="35"/>
      <c r="E422" s="122" t="s">
        <v>878</v>
      </c>
      <c r="F422" s="122">
        <v>10</v>
      </c>
      <c r="G422" s="112"/>
      <c r="O422" s="73">
        <v>6190601</v>
      </c>
      <c r="P422" s="71" t="s">
        <v>1320</v>
      </c>
      <c r="Q422" s="73">
        <v>2</v>
      </c>
      <c r="R422" s="73">
        <v>2</v>
      </c>
      <c r="S422" s="73">
        <v>0</v>
      </c>
      <c r="U422" s="103" t="s">
        <v>1317</v>
      </c>
      <c r="V422" s="73">
        <v>6110803</v>
      </c>
      <c r="W422" s="73">
        <v>2</v>
      </c>
      <c r="X422" s="73">
        <v>1</v>
      </c>
      <c r="Y422" s="73">
        <v>1</v>
      </c>
      <c r="AA422" s="71" t="s">
        <v>1326</v>
      </c>
      <c r="AB422" s="128">
        <v>6311900</v>
      </c>
      <c r="AC422" s="128">
        <v>2</v>
      </c>
      <c r="AD422" s="128">
        <v>2</v>
      </c>
      <c r="AE422" s="128">
        <v>0</v>
      </c>
    </row>
    <row r="423" spans="1:31" ht="24" thickBot="1">
      <c r="A423" s="48" t="s">
        <v>169</v>
      </c>
      <c r="B423" s="100" t="s">
        <v>169</v>
      </c>
      <c r="C423" s="124">
        <v>364</v>
      </c>
      <c r="D423" s="35"/>
      <c r="E423" s="122" t="s">
        <v>169</v>
      </c>
      <c r="F423" s="122">
        <v>384</v>
      </c>
      <c r="G423" s="113"/>
      <c r="O423" s="73">
        <v>6311900</v>
      </c>
      <c r="P423" s="71" t="s">
        <v>1326</v>
      </c>
      <c r="Q423" s="73">
        <v>2</v>
      </c>
      <c r="R423" s="73">
        <v>2</v>
      </c>
      <c r="S423" s="73">
        <v>0</v>
      </c>
      <c r="U423" s="103" t="s">
        <v>1320</v>
      </c>
      <c r="V423" s="73">
        <v>6190601</v>
      </c>
      <c r="W423" s="73">
        <v>2</v>
      </c>
      <c r="X423" s="73">
        <v>2</v>
      </c>
      <c r="Y423" s="73">
        <v>0</v>
      </c>
      <c r="AA423" s="71" t="s">
        <v>1330</v>
      </c>
      <c r="AB423" s="128">
        <v>6619302</v>
      </c>
      <c r="AC423" s="128">
        <v>2</v>
      </c>
      <c r="AD423" s="128">
        <v>0</v>
      </c>
      <c r="AE423" s="128">
        <v>2</v>
      </c>
    </row>
    <row r="424" spans="1:31" ht="23.25" thickBot="1">
      <c r="A424" s="48" t="s">
        <v>59</v>
      </c>
      <c r="B424" s="99" t="s">
        <v>59</v>
      </c>
      <c r="C424" s="125">
        <v>6831</v>
      </c>
      <c r="D424" s="118"/>
      <c r="E424" s="122" t="s">
        <v>59</v>
      </c>
      <c r="F424" s="123">
        <v>7240</v>
      </c>
      <c r="G424" s="115"/>
      <c r="O424" s="73">
        <v>6619302</v>
      </c>
      <c r="P424" s="71" t="s">
        <v>1330</v>
      </c>
      <c r="Q424" s="73">
        <v>2</v>
      </c>
      <c r="R424" s="73">
        <v>0</v>
      </c>
      <c r="S424" s="73">
        <v>2</v>
      </c>
      <c r="U424" s="103" t="s">
        <v>1326</v>
      </c>
      <c r="V424" s="73">
        <v>6311900</v>
      </c>
      <c r="W424" s="73">
        <v>2</v>
      </c>
      <c r="X424" s="73">
        <v>2</v>
      </c>
      <c r="Y424" s="73">
        <v>0</v>
      </c>
      <c r="AA424" s="71" t="s">
        <v>1336</v>
      </c>
      <c r="AB424" s="128">
        <v>7119703</v>
      </c>
      <c r="AC424" s="128">
        <v>2</v>
      </c>
      <c r="AD424" s="128">
        <v>2</v>
      </c>
      <c r="AE424" s="128">
        <v>0</v>
      </c>
    </row>
    <row r="425" spans="1:31" ht="15.75" thickBot="1">
      <c r="A425" s="48" t="s">
        <v>890</v>
      </c>
      <c r="B425" s="100" t="s">
        <v>890</v>
      </c>
      <c r="C425" s="124">
        <v>9</v>
      </c>
      <c r="D425" s="35"/>
      <c r="E425" s="122" t="s">
        <v>890</v>
      </c>
      <c r="F425" s="122">
        <v>10</v>
      </c>
      <c r="G425" s="113"/>
      <c r="O425" s="73">
        <v>7119703</v>
      </c>
      <c r="P425" s="71" t="s">
        <v>1336</v>
      </c>
      <c r="Q425" s="73">
        <v>2</v>
      </c>
      <c r="R425" s="73">
        <v>2</v>
      </c>
      <c r="S425" s="73">
        <v>0</v>
      </c>
      <c r="U425" s="103" t="s">
        <v>1330</v>
      </c>
      <c r="V425" s="73">
        <v>6619302</v>
      </c>
      <c r="W425" s="73">
        <v>2</v>
      </c>
      <c r="X425" s="73">
        <v>0</v>
      </c>
      <c r="Y425" s="73">
        <v>2</v>
      </c>
      <c r="AA425" s="71" t="s">
        <v>1337</v>
      </c>
      <c r="AB425" s="128">
        <v>7311400</v>
      </c>
      <c r="AC425" s="128">
        <v>2</v>
      </c>
      <c r="AD425" s="128">
        <v>1</v>
      </c>
      <c r="AE425" s="128">
        <v>1</v>
      </c>
    </row>
    <row r="426" spans="1:31" ht="15.75" thickBot="1">
      <c r="A426" s="48" t="s">
        <v>383</v>
      </c>
      <c r="B426" s="99" t="s">
        <v>383</v>
      </c>
      <c r="C426" s="124">
        <v>101</v>
      </c>
      <c r="D426" s="35"/>
      <c r="E426" s="122" t="s">
        <v>383</v>
      </c>
      <c r="F426" s="122">
        <v>111</v>
      </c>
      <c r="G426" s="112"/>
      <c r="O426" s="73">
        <v>7311400</v>
      </c>
      <c r="P426" s="71" t="s">
        <v>1337</v>
      </c>
      <c r="Q426" s="73">
        <v>2</v>
      </c>
      <c r="R426" s="73">
        <v>1</v>
      </c>
      <c r="S426" s="73">
        <v>1</v>
      </c>
      <c r="U426" s="103" t="s">
        <v>1337</v>
      </c>
      <c r="V426" s="73">
        <v>7311400</v>
      </c>
      <c r="W426" s="73">
        <v>2</v>
      </c>
      <c r="X426" s="73">
        <v>1</v>
      </c>
      <c r="Y426" s="73">
        <v>1</v>
      </c>
      <c r="AA426" s="71" t="s">
        <v>1342</v>
      </c>
      <c r="AB426" s="128">
        <v>7410201</v>
      </c>
      <c r="AC426" s="128">
        <v>2</v>
      </c>
      <c r="AD426" s="128">
        <v>0</v>
      </c>
      <c r="AE426" s="128">
        <v>2</v>
      </c>
    </row>
    <row r="427" spans="1:31" ht="15.75" thickBot="1">
      <c r="A427" s="48" t="s">
        <v>821</v>
      </c>
      <c r="B427" s="100" t="s">
        <v>821</v>
      </c>
      <c r="C427" s="124">
        <v>16</v>
      </c>
      <c r="D427" s="35"/>
      <c r="E427" s="122" t="s">
        <v>821</v>
      </c>
      <c r="F427" s="122">
        <v>16</v>
      </c>
      <c r="G427" s="113"/>
      <c r="O427" s="73">
        <v>7410201</v>
      </c>
      <c r="P427" s="71" t="s">
        <v>1342</v>
      </c>
      <c r="Q427" s="73">
        <v>2</v>
      </c>
      <c r="R427" s="73">
        <v>0</v>
      </c>
      <c r="S427" s="73">
        <v>2</v>
      </c>
      <c r="U427" s="103" t="s">
        <v>1342</v>
      </c>
      <c r="V427" s="73">
        <v>7410201</v>
      </c>
      <c r="W427" s="73">
        <v>2</v>
      </c>
      <c r="X427" s="73">
        <v>0</v>
      </c>
      <c r="Y427" s="73">
        <v>2</v>
      </c>
      <c r="AA427" s="71" t="s">
        <v>1348</v>
      </c>
      <c r="AB427" s="128">
        <v>7490102</v>
      </c>
      <c r="AC427" s="128">
        <v>2</v>
      </c>
      <c r="AD427" s="128">
        <v>2</v>
      </c>
      <c r="AE427" s="128">
        <v>0</v>
      </c>
    </row>
    <row r="428" spans="1:31" ht="15.75" thickBot="1">
      <c r="A428" s="48" t="s">
        <v>393</v>
      </c>
      <c r="B428" s="99" t="s">
        <v>393</v>
      </c>
      <c r="C428" s="124">
        <v>98</v>
      </c>
      <c r="D428" s="35"/>
      <c r="E428" s="122" t="s">
        <v>393</v>
      </c>
      <c r="F428" s="122">
        <v>108</v>
      </c>
      <c r="G428" s="112"/>
      <c r="O428" s="73">
        <v>7490102</v>
      </c>
      <c r="P428" s="71" t="s">
        <v>1348</v>
      </c>
      <c r="Q428" s="73">
        <v>2</v>
      </c>
      <c r="R428" s="73">
        <v>2</v>
      </c>
      <c r="S428" s="73">
        <v>0</v>
      </c>
      <c r="U428" s="103" t="s">
        <v>1348</v>
      </c>
      <c r="V428" s="73">
        <v>7490102</v>
      </c>
      <c r="W428" s="73">
        <v>2</v>
      </c>
      <c r="X428" s="73">
        <v>2</v>
      </c>
      <c r="Y428" s="73">
        <v>0</v>
      </c>
      <c r="AA428" s="71" t="s">
        <v>1352</v>
      </c>
      <c r="AB428" s="128">
        <v>7711000</v>
      </c>
      <c r="AC428" s="128">
        <v>2</v>
      </c>
      <c r="AD428" s="128">
        <v>2</v>
      </c>
      <c r="AE428" s="128">
        <v>0</v>
      </c>
    </row>
    <row r="429" spans="1:31" ht="15.75" thickBot="1">
      <c r="A429" s="48" t="s">
        <v>494</v>
      </c>
      <c r="B429" s="100" t="s">
        <v>494</v>
      </c>
      <c r="C429" s="124">
        <v>64</v>
      </c>
      <c r="D429" s="35"/>
      <c r="E429" s="122" t="s">
        <v>494</v>
      </c>
      <c r="F429" s="122">
        <v>72</v>
      </c>
      <c r="G429" s="113"/>
      <c r="O429" s="73">
        <v>7711000</v>
      </c>
      <c r="P429" s="71" t="s">
        <v>1352</v>
      </c>
      <c r="Q429" s="73">
        <v>2</v>
      </c>
      <c r="R429" s="73">
        <v>2</v>
      </c>
      <c r="S429" s="73">
        <v>0</v>
      </c>
      <c r="U429" s="103" t="s">
        <v>1352</v>
      </c>
      <c r="V429" s="73">
        <v>7711000</v>
      </c>
      <c r="W429" s="73">
        <v>2</v>
      </c>
      <c r="X429" s="73">
        <v>2</v>
      </c>
      <c r="Y429" s="73">
        <v>0</v>
      </c>
      <c r="AA429" s="71" t="s">
        <v>1368</v>
      </c>
      <c r="AB429" s="128">
        <v>7810800</v>
      </c>
      <c r="AC429" s="128">
        <v>2</v>
      </c>
      <c r="AD429" s="128">
        <v>0</v>
      </c>
      <c r="AE429" s="128">
        <v>2</v>
      </c>
    </row>
    <row r="430" spans="1:31" ht="15.75" thickBot="1">
      <c r="A430" s="48" t="s">
        <v>150</v>
      </c>
      <c r="B430" s="99" t="s">
        <v>150</v>
      </c>
      <c r="C430" s="124">
        <v>448</v>
      </c>
      <c r="D430" s="35"/>
      <c r="E430" s="122" t="s">
        <v>150</v>
      </c>
      <c r="F430" s="122">
        <v>471</v>
      </c>
      <c r="G430" s="112"/>
      <c r="O430" s="73">
        <v>7729203</v>
      </c>
      <c r="P430" s="71" t="s">
        <v>1359</v>
      </c>
      <c r="Q430" s="73">
        <v>2</v>
      </c>
      <c r="R430" s="73">
        <v>1</v>
      </c>
      <c r="S430" s="73">
        <v>1</v>
      </c>
      <c r="U430" s="103" t="s">
        <v>1368</v>
      </c>
      <c r="V430" s="73">
        <v>7810800</v>
      </c>
      <c r="W430" s="73">
        <v>2</v>
      </c>
      <c r="X430" s="73">
        <v>0</v>
      </c>
      <c r="Y430" s="73">
        <v>2</v>
      </c>
      <c r="AA430" s="71" t="s">
        <v>1369</v>
      </c>
      <c r="AB430" s="128">
        <v>7820500</v>
      </c>
      <c r="AC430" s="128">
        <v>2</v>
      </c>
      <c r="AD430" s="128">
        <v>1</v>
      </c>
      <c r="AE430" s="128">
        <v>1</v>
      </c>
    </row>
    <row r="431" spans="1:31" ht="15.75" thickBot="1">
      <c r="A431" s="48" t="s">
        <v>618</v>
      </c>
      <c r="B431" s="100" t="s">
        <v>618</v>
      </c>
      <c r="C431" s="124">
        <v>38</v>
      </c>
      <c r="D431" s="35"/>
      <c r="E431" s="122" t="s">
        <v>618</v>
      </c>
      <c r="F431" s="122">
        <v>38</v>
      </c>
      <c r="G431" s="113"/>
      <c r="O431" s="73">
        <v>7810800</v>
      </c>
      <c r="P431" s="71" t="s">
        <v>1368</v>
      </c>
      <c r="Q431" s="73">
        <v>2</v>
      </c>
      <c r="R431" s="73">
        <v>0</v>
      </c>
      <c r="S431" s="73">
        <v>2</v>
      </c>
      <c r="U431" s="103" t="s">
        <v>1369</v>
      </c>
      <c r="V431" s="73">
        <v>7820500</v>
      </c>
      <c r="W431" s="73">
        <v>2</v>
      </c>
      <c r="X431" s="73">
        <v>1</v>
      </c>
      <c r="Y431" s="73">
        <v>1</v>
      </c>
      <c r="AA431" s="71" t="s">
        <v>1373</v>
      </c>
      <c r="AB431" s="128">
        <v>8011101</v>
      </c>
      <c r="AC431" s="128">
        <v>2</v>
      </c>
      <c r="AD431" s="128">
        <v>1</v>
      </c>
      <c r="AE431" s="128">
        <v>1</v>
      </c>
    </row>
    <row r="432" spans="1:31" ht="15.75" thickBot="1">
      <c r="A432" s="48" t="s">
        <v>584</v>
      </c>
      <c r="B432" s="99" t="s">
        <v>584</v>
      </c>
      <c r="C432" s="124">
        <v>52</v>
      </c>
      <c r="D432" s="35"/>
      <c r="E432" s="122" t="s">
        <v>584</v>
      </c>
      <c r="F432" s="122">
        <v>59</v>
      </c>
      <c r="G432" s="112"/>
      <c r="O432" s="73">
        <v>7820500</v>
      </c>
      <c r="P432" s="71" t="s">
        <v>1369</v>
      </c>
      <c r="Q432" s="73">
        <v>2</v>
      </c>
      <c r="R432" s="73">
        <v>1</v>
      </c>
      <c r="S432" s="73">
        <v>1</v>
      </c>
      <c r="U432" s="103" t="s">
        <v>1373</v>
      </c>
      <c r="V432" s="73">
        <v>8011101</v>
      </c>
      <c r="W432" s="73">
        <v>2</v>
      </c>
      <c r="X432" s="73">
        <v>1</v>
      </c>
      <c r="Y432" s="73">
        <v>1</v>
      </c>
      <c r="AA432" s="71" t="s">
        <v>1396</v>
      </c>
      <c r="AB432" s="128">
        <v>8592901</v>
      </c>
      <c r="AC432" s="128">
        <v>2</v>
      </c>
      <c r="AD432" s="128">
        <v>0</v>
      </c>
      <c r="AE432" s="128">
        <v>2</v>
      </c>
    </row>
    <row r="433" spans="1:31" ht="15.75" thickBot="1">
      <c r="A433" s="48" t="s">
        <v>226</v>
      </c>
      <c r="B433" s="100" t="s">
        <v>226</v>
      </c>
      <c r="C433" s="124">
        <v>228</v>
      </c>
      <c r="D433" s="35"/>
      <c r="E433" s="122" t="s">
        <v>226</v>
      </c>
      <c r="F433" s="122">
        <v>234</v>
      </c>
      <c r="G433" s="113"/>
      <c r="O433" s="73">
        <v>8011101</v>
      </c>
      <c r="P433" s="71" t="s">
        <v>1373</v>
      </c>
      <c r="Q433" s="73">
        <v>2</v>
      </c>
      <c r="R433" s="73">
        <v>1</v>
      </c>
      <c r="S433" s="73">
        <v>1</v>
      </c>
      <c r="U433" s="103" t="s">
        <v>1396</v>
      </c>
      <c r="V433" s="73">
        <v>8592901</v>
      </c>
      <c r="W433" s="73">
        <v>2</v>
      </c>
      <c r="X433" s="73">
        <v>0</v>
      </c>
      <c r="Y433" s="73">
        <v>2</v>
      </c>
      <c r="AA433" s="71" t="s">
        <v>1405</v>
      </c>
      <c r="AB433" s="128">
        <v>8650004</v>
      </c>
      <c r="AC433" s="128">
        <v>2</v>
      </c>
      <c r="AD433" s="128">
        <v>0</v>
      </c>
      <c r="AE433" s="128">
        <v>2</v>
      </c>
    </row>
    <row r="434" spans="1:31" ht="24" thickBot="1">
      <c r="A434" s="48" t="s">
        <v>428</v>
      </c>
      <c r="B434" s="99" t="s">
        <v>428</v>
      </c>
      <c r="C434" s="124">
        <v>84</v>
      </c>
      <c r="D434" s="35"/>
      <c r="E434" s="122" t="s">
        <v>428</v>
      </c>
      <c r="F434" s="122">
        <v>96</v>
      </c>
      <c r="G434" s="112"/>
      <c r="O434" s="73">
        <v>8650004</v>
      </c>
      <c r="P434" s="71" t="s">
        <v>1405</v>
      </c>
      <c r="Q434" s="73">
        <v>2</v>
      </c>
      <c r="R434" s="73">
        <v>0</v>
      </c>
      <c r="S434" s="73">
        <v>2</v>
      </c>
      <c r="U434" s="103" t="s">
        <v>1405</v>
      </c>
      <c r="V434" s="73">
        <v>8650004</v>
      </c>
      <c r="W434" s="73">
        <v>2</v>
      </c>
      <c r="X434" s="73">
        <v>0</v>
      </c>
      <c r="Y434" s="73">
        <v>2</v>
      </c>
      <c r="AA434" s="71" t="s">
        <v>1414</v>
      </c>
      <c r="AB434" s="128">
        <v>9001999</v>
      </c>
      <c r="AC434" s="128">
        <v>2</v>
      </c>
      <c r="AD434" s="128">
        <v>2</v>
      </c>
      <c r="AE434" s="128">
        <v>0</v>
      </c>
    </row>
    <row r="435" spans="1:31" ht="23.25" thickBot="1">
      <c r="A435" s="48" t="s">
        <v>126</v>
      </c>
      <c r="B435" s="100" t="s">
        <v>126</v>
      </c>
      <c r="C435" s="124">
        <v>682</v>
      </c>
      <c r="D435" s="35"/>
      <c r="E435" s="122" t="s">
        <v>126</v>
      </c>
      <c r="F435" s="122">
        <v>732</v>
      </c>
      <c r="G435" s="113"/>
      <c r="O435" s="73">
        <v>9001999</v>
      </c>
      <c r="P435" s="71" t="s">
        <v>1414</v>
      </c>
      <c r="Q435" s="73">
        <v>2</v>
      </c>
      <c r="R435" s="73">
        <v>2</v>
      </c>
      <c r="S435" s="73">
        <v>0</v>
      </c>
      <c r="U435" s="103" t="s">
        <v>1414</v>
      </c>
      <c r="V435" s="73">
        <v>9001999</v>
      </c>
      <c r="W435" s="73">
        <v>2</v>
      </c>
      <c r="X435" s="73">
        <v>2</v>
      </c>
      <c r="Y435" s="73">
        <v>0</v>
      </c>
      <c r="AA435" s="71" t="s">
        <v>1415</v>
      </c>
      <c r="AB435" s="128">
        <v>9002701</v>
      </c>
      <c r="AC435" s="128">
        <v>2</v>
      </c>
      <c r="AD435" s="128">
        <v>2</v>
      </c>
      <c r="AE435" s="128">
        <v>0</v>
      </c>
    </row>
    <row r="436" spans="1:31" ht="23.25" thickBot="1">
      <c r="A436" s="48" t="s">
        <v>322</v>
      </c>
      <c r="B436" s="99" t="s">
        <v>322</v>
      </c>
      <c r="C436" s="124">
        <v>136</v>
      </c>
      <c r="D436" s="35"/>
      <c r="E436" s="122" t="s">
        <v>322</v>
      </c>
      <c r="F436" s="122">
        <v>140</v>
      </c>
      <c r="G436" s="112"/>
      <c r="O436" s="73">
        <v>9002701</v>
      </c>
      <c r="P436" s="71" t="s">
        <v>1415</v>
      </c>
      <c r="Q436" s="73">
        <v>2</v>
      </c>
      <c r="R436" s="73">
        <v>2</v>
      </c>
      <c r="S436" s="73">
        <v>0</v>
      </c>
      <c r="U436" s="103" t="s">
        <v>1415</v>
      </c>
      <c r="V436" s="73">
        <v>9002701</v>
      </c>
      <c r="W436" s="73">
        <v>2</v>
      </c>
      <c r="X436" s="73">
        <v>2</v>
      </c>
      <c r="Y436" s="73">
        <v>0</v>
      </c>
      <c r="AA436" s="71" t="s">
        <v>1418</v>
      </c>
      <c r="AB436" s="128">
        <v>9312300</v>
      </c>
      <c r="AC436" s="128">
        <v>2</v>
      </c>
      <c r="AD436" s="128">
        <v>1</v>
      </c>
      <c r="AE436" s="128">
        <v>1</v>
      </c>
    </row>
    <row r="437" spans="1:31" ht="15.75" thickBot="1">
      <c r="A437" s="48" t="s">
        <v>180</v>
      </c>
      <c r="B437" s="100" t="s">
        <v>180</v>
      </c>
      <c r="C437" s="124">
        <v>326</v>
      </c>
      <c r="D437" s="35"/>
      <c r="E437" s="122" t="s">
        <v>180</v>
      </c>
      <c r="F437" s="122">
        <v>344</v>
      </c>
      <c r="G437" s="113"/>
      <c r="O437" s="73">
        <v>9312300</v>
      </c>
      <c r="P437" s="71" t="s">
        <v>1418</v>
      </c>
      <c r="Q437" s="73">
        <v>2</v>
      </c>
      <c r="R437" s="73">
        <v>1</v>
      </c>
      <c r="S437" s="73">
        <v>1</v>
      </c>
      <c r="U437" s="103" t="s">
        <v>1418</v>
      </c>
      <c r="V437" s="73">
        <v>9312300</v>
      </c>
      <c r="W437" s="73">
        <v>2</v>
      </c>
      <c r="X437" s="73">
        <v>1</v>
      </c>
      <c r="Y437" s="73">
        <v>1</v>
      </c>
      <c r="AA437" s="71" t="s">
        <v>939</v>
      </c>
      <c r="AB437" s="128">
        <v>159801</v>
      </c>
      <c r="AC437" s="128">
        <v>1</v>
      </c>
      <c r="AD437" s="128">
        <v>0</v>
      </c>
      <c r="AE437" s="128">
        <v>1</v>
      </c>
    </row>
    <row r="438" spans="1:31" ht="24" thickBot="1">
      <c r="A438" s="48" t="s">
        <v>849</v>
      </c>
      <c r="B438" s="99" t="s">
        <v>849</v>
      </c>
      <c r="C438" s="124">
        <v>11</v>
      </c>
      <c r="D438" s="35"/>
      <c r="E438" s="122" t="s">
        <v>849</v>
      </c>
      <c r="F438" s="122">
        <v>10</v>
      </c>
      <c r="G438" s="112"/>
      <c r="O438" s="73">
        <v>159801</v>
      </c>
      <c r="P438" s="71" t="s">
        <v>939</v>
      </c>
      <c r="Q438" s="73">
        <v>1</v>
      </c>
      <c r="R438" s="73">
        <v>0</v>
      </c>
      <c r="S438" s="73">
        <v>1</v>
      </c>
      <c r="U438" s="103" t="s">
        <v>939</v>
      </c>
      <c r="V438" s="73">
        <v>159801</v>
      </c>
      <c r="W438" s="73">
        <v>1</v>
      </c>
      <c r="X438" s="73">
        <v>0</v>
      </c>
      <c r="Y438" s="73">
        <v>1</v>
      </c>
      <c r="AA438" s="71" t="s">
        <v>950</v>
      </c>
      <c r="AB438" s="128">
        <v>220999</v>
      </c>
      <c r="AC438" s="128">
        <v>1</v>
      </c>
      <c r="AD438" s="128">
        <v>1</v>
      </c>
      <c r="AE438" s="128">
        <v>0</v>
      </c>
    </row>
    <row r="439" spans="1:31" ht="24" thickBot="1">
      <c r="A439" s="48" t="s">
        <v>543</v>
      </c>
      <c r="B439" s="100" t="s">
        <v>543</v>
      </c>
      <c r="C439" s="124">
        <v>57</v>
      </c>
      <c r="D439" s="35"/>
      <c r="E439" s="122" t="s">
        <v>543</v>
      </c>
      <c r="F439" s="122">
        <v>61</v>
      </c>
      <c r="G439" s="113"/>
      <c r="O439" s="73">
        <v>220999</v>
      </c>
      <c r="P439" s="71" t="s">
        <v>950</v>
      </c>
      <c r="Q439" s="73">
        <v>1</v>
      </c>
      <c r="R439" s="73">
        <v>1</v>
      </c>
      <c r="S439" s="73">
        <v>0</v>
      </c>
      <c r="U439" s="103" t="s">
        <v>950</v>
      </c>
      <c r="V439" s="73">
        <v>220999</v>
      </c>
      <c r="W439" s="73">
        <v>1</v>
      </c>
      <c r="X439" s="73">
        <v>1</v>
      </c>
      <c r="Y439" s="73">
        <v>0</v>
      </c>
      <c r="AA439" s="71" t="s">
        <v>959</v>
      </c>
      <c r="AB439" s="128">
        <v>899199</v>
      </c>
      <c r="AC439" s="128">
        <v>1</v>
      </c>
      <c r="AD439" s="128">
        <v>0</v>
      </c>
      <c r="AE439" s="128">
        <v>1</v>
      </c>
    </row>
    <row r="440" spans="1:31" ht="23.25" thickBot="1">
      <c r="A440" s="48" t="s">
        <v>331</v>
      </c>
      <c r="B440" s="99" t="s">
        <v>331</v>
      </c>
      <c r="C440" s="124">
        <v>130</v>
      </c>
      <c r="D440" s="35"/>
      <c r="E440" s="122" t="s">
        <v>331</v>
      </c>
      <c r="F440" s="122">
        <v>133</v>
      </c>
      <c r="G440" s="112"/>
      <c r="O440" s="73">
        <v>899199</v>
      </c>
      <c r="P440" s="71" t="s">
        <v>959</v>
      </c>
      <c r="Q440" s="73">
        <v>1</v>
      </c>
      <c r="R440" s="73">
        <v>0</v>
      </c>
      <c r="S440" s="73">
        <v>1</v>
      </c>
      <c r="U440" s="103" t="s">
        <v>959</v>
      </c>
      <c r="V440" s="73">
        <v>899199</v>
      </c>
      <c r="W440" s="73">
        <v>1</v>
      </c>
      <c r="X440" s="73">
        <v>0</v>
      </c>
      <c r="Y440" s="73">
        <v>1</v>
      </c>
      <c r="AA440" s="71" t="s">
        <v>960</v>
      </c>
      <c r="AB440" s="128">
        <v>1011205</v>
      </c>
      <c r="AC440" s="128">
        <v>1</v>
      </c>
      <c r="AD440" s="128">
        <v>1</v>
      </c>
      <c r="AE440" s="128">
        <v>0</v>
      </c>
    </row>
    <row r="441" spans="1:31" ht="23.25" thickBot="1">
      <c r="A441" s="48" t="s">
        <v>93</v>
      </c>
      <c r="B441" s="100" t="s">
        <v>93</v>
      </c>
      <c r="C441" s="125">
        <v>1091</v>
      </c>
      <c r="D441" s="118"/>
      <c r="E441" s="122" t="s">
        <v>93</v>
      </c>
      <c r="F441" s="123">
        <v>1162</v>
      </c>
      <c r="G441" s="114"/>
      <c r="O441" s="73">
        <v>1011205</v>
      </c>
      <c r="P441" s="71" t="s">
        <v>960</v>
      </c>
      <c r="Q441" s="73">
        <v>1</v>
      </c>
      <c r="R441" s="73">
        <v>1</v>
      </c>
      <c r="S441" s="73">
        <v>0</v>
      </c>
      <c r="U441" s="103" t="s">
        <v>960</v>
      </c>
      <c r="V441" s="73">
        <v>1011205</v>
      </c>
      <c r="W441" s="73">
        <v>1</v>
      </c>
      <c r="X441" s="73">
        <v>1</v>
      </c>
      <c r="Y441" s="73">
        <v>0</v>
      </c>
      <c r="AA441" s="71" t="s">
        <v>965</v>
      </c>
      <c r="AB441" s="128">
        <v>1033301</v>
      </c>
      <c r="AC441" s="128">
        <v>1</v>
      </c>
      <c r="AD441" s="128">
        <v>1</v>
      </c>
      <c r="AE441" s="128">
        <v>0</v>
      </c>
    </row>
    <row r="442" spans="1:31" ht="23.25" thickBot="1">
      <c r="A442" s="48" t="s">
        <v>748</v>
      </c>
      <c r="B442" s="99" t="s">
        <v>748</v>
      </c>
      <c r="C442" s="124">
        <v>24</v>
      </c>
      <c r="D442" s="35"/>
      <c r="E442" s="122" t="s">
        <v>748</v>
      </c>
      <c r="F442" s="122">
        <v>32</v>
      </c>
      <c r="G442" s="112"/>
      <c r="O442" s="73">
        <v>1033301</v>
      </c>
      <c r="P442" s="71" t="s">
        <v>965</v>
      </c>
      <c r="Q442" s="73">
        <v>1</v>
      </c>
      <c r="R442" s="73">
        <v>1</v>
      </c>
      <c r="S442" s="73">
        <v>0</v>
      </c>
      <c r="U442" s="103" t="s">
        <v>965</v>
      </c>
      <c r="V442" s="73">
        <v>1033301</v>
      </c>
      <c r="W442" s="73">
        <v>1</v>
      </c>
      <c r="X442" s="73">
        <v>1</v>
      </c>
      <c r="Y442" s="73">
        <v>0</v>
      </c>
      <c r="AA442" s="71" t="s">
        <v>973</v>
      </c>
      <c r="AB442" s="128">
        <v>1066000</v>
      </c>
      <c r="AC442" s="128">
        <v>1</v>
      </c>
      <c r="AD442" s="128">
        <v>0</v>
      </c>
      <c r="AE442" s="128">
        <v>1</v>
      </c>
    </row>
    <row r="443" spans="1:31" ht="15.75" thickBot="1">
      <c r="A443" s="48" t="s">
        <v>552</v>
      </c>
      <c r="B443" s="100" t="s">
        <v>552</v>
      </c>
      <c r="C443" s="124">
        <v>57</v>
      </c>
      <c r="D443" s="35"/>
      <c r="E443" s="122" t="s">
        <v>552</v>
      </c>
      <c r="F443" s="122">
        <v>58</v>
      </c>
      <c r="G443" s="113"/>
      <c r="O443" s="73">
        <v>1066000</v>
      </c>
      <c r="P443" s="71" t="s">
        <v>973</v>
      </c>
      <c r="Q443" s="73">
        <v>1</v>
      </c>
      <c r="R443" s="73">
        <v>0</v>
      </c>
      <c r="S443" s="73">
        <v>1</v>
      </c>
      <c r="U443" s="103" t="s">
        <v>973</v>
      </c>
      <c r="V443" s="73">
        <v>1066000</v>
      </c>
      <c r="W443" s="73">
        <v>1</v>
      </c>
      <c r="X443" s="73">
        <v>0</v>
      </c>
      <c r="Y443" s="73">
        <v>1</v>
      </c>
      <c r="AA443" s="71" t="s">
        <v>992</v>
      </c>
      <c r="AB443" s="128">
        <v>1311100</v>
      </c>
      <c r="AC443" s="128">
        <v>1</v>
      </c>
      <c r="AD443" s="128">
        <v>0</v>
      </c>
      <c r="AE443" s="128">
        <v>1</v>
      </c>
    </row>
    <row r="444" spans="1:31" ht="15.75" thickBot="1">
      <c r="A444" s="48" t="s">
        <v>123</v>
      </c>
      <c r="B444" s="99" t="s">
        <v>123</v>
      </c>
      <c r="C444" s="124">
        <v>668</v>
      </c>
      <c r="D444" s="35"/>
      <c r="E444" s="122" t="s">
        <v>123</v>
      </c>
      <c r="F444" s="122">
        <v>720</v>
      </c>
      <c r="G444" s="112"/>
      <c r="O444" s="73">
        <v>1311100</v>
      </c>
      <c r="P444" s="71" t="s">
        <v>992</v>
      </c>
      <c r="Q444" s="73">
        <v>1</v>
      </c>
      <c r="R444" s="73">
        <v>0</v>
      </c>
      <c r="S444" s="73">
        <v>1</v>
      </c>
      <c r="U444" s="103" t="s">
        <v>992</v>
      </c>
      <c r="V444" s="73">
        <v>1311100</v>
      </c>
      <c r="W444" s="73">
        <v>1</v>
      </c>
      <c r="X444" s="73">
        <v>0</v>
      </c>
      <c r="Y444" s="73">
        <v>1</v>
      </c>
      <c r="AA444" s="71" t="s">
        <v>1012</v>
      </c>
      <c r="AB444" s="128">
        <v>1510600</v>
      </c>
      <c r="AC444" s="128">
        <v>1</v>
      </c>
      <c r="AD444" s="128">
        <v>1</v>
      </c>
      <c r="AE444" s="128">
        <v>0</v>
      </c>
    </row>
    <row r="445" spans="1:31" ht="15.75" thickBot="1">
      <c r="A445" s="48" t="s">
        <v>604</v>
      </c>
      <c r="B445" s="100" t="s">
        <v>604</v>
      </c>
      <c r="C445" s="124">
        <v>46</v>
      </c>
      <c r="D445" s="35"/>
      <c r="E445" s="122" t="s">
        <v>604</v>
      </c>
      <c r="F445" s="122">
        <v>48</v>
      </c>
      <c r="G445" s="113"/>
      <c r="O445" s="73">
        <v>1510600</v>
      </c>
      <c r="P445" s="71" t="s">
        <v>1012</v>
      </c>
      <c r="Q445" s="73">
        <v>1</v>
      </c>
      <c r="R445" s="73">
        <v>1</v>
      </c>
      <c r="S445" s="73">
        <v>0</v>
      </c>
      <c r="U445" s="103" t="s">
        <v>1012</v>
      </c>
      <c r="V445" s="73">
        <v>1510600</v>
      </c>
      <c r="W445" s="73">
        <v>1</v>
      </c>
      <c r="X445" s="73">
        <v>1</v>
      </c>
      <c r="Y445" s="73">
        <v>0</v>
      </c>
      <c r="AA445" s="71" t="s">
        <v>1017</v>
      </c>
      <c r="AB445" s="128">
        <v>1533500</v>
      </c>
      <c r="AC445" s="128">
        <v>1</v>
      </c>
      <c r="AD445" s="128">
        <v>1</v>
      </c>
      <c r="AE445" s="128">
        <v>0</v>
      </c>
    </row>
    <row r="446" spans="1:31" ht="15.75" thickBot="1">
      <c r="A446" s="48" t="s">
        <v>223</v>
      </c>
      <c r="B446" s="99" t="s">
        <v>223</v>
      </c>
      <c r="C446" s="124">
        <v>240</v>
      </c>
      <c r="D446" s="35"/>
      <c r="E446" s="122" t="s">
        <v>223</v>
      </c>
      <c r="F446" s="122">
        <v>255</v>
      </c>
      <c r="G446" s="112"/>
      <c r="O446" s="73">
        <v>1533500</v>
      </c>
      <c r="P446" s="71" t="s">
        <v>1017</v>
      </c>
      <c r="Q446" s="73">
        <v>1</v>
      </c>
      <c r="R446" s="73">
        <v>1</v>
      </c>
      <c r="S446" s="73">
        <v>0</v>
      </c>
      <c r="U446" s="103" t="s">
        <v>1017</v>
      </c>
      <c r="V446" s="73">
        <v>1533500</v>
      </c>
      <c r="W446" s="73">
        <v>1</v>
      </c>
      <c r="X446" s="73">
        <v>1</v>
      </c>
      <c r="Y446" s="73">
        <v>0</v>
      </c>
      <c r="AA446" s="71" t="s">
        <v>1020</v>
      </c>
      <c r="AB446" s="128">
        <v>1610201</v>
      </c>
      <c r="AC446" s="128">
        <v>1</v>
      </c>
      <c r="AD446" s="128">
        <v>1</v>
      </c>
      <c r="AE446" s="128">
        <v>0</v>
      </c>
    </row>
    <row r="447" spans="1:31" ht="15.75" thickBot="1">
      <c r="A447" s="48" t="s">
        <v>626</v>
      </c>
      <c r="B447" s="100" t="s">
        <v>626</v>
      </c>
      <c r="C447" s="124">
        <v>38</v>
      </c>
      <c r="D447" s="35"/>
      <c r="E447" s="122" t="s">
        <v>626</v>
      </c>
      <c r="F447" s="122">
        <v>40</v>
      </c>
      <c r="G447" s="113"/>
      <c r="O447" s="73">
        <v>1610201</v>
      </c>
      <c r="P447" s="71" t="s">
        <v>1020</v>
      </c>
      <c r="Q447" s="73">
        <v>1</v>
      </c>
      <c r="R447" s="73">
        <v>1</v>
      </c>
      <c r="S447" s="73">
        <v>0</v>
      </c>
      <c r="U447" s="103" t="s">
        <v>1020</v>
      </c>
      <c r="V447" s="73">
        <v>1610201</v>
      </c>
      <c r="W447" s="73">
        <v>1</v>
      </c>
      <c r="X447" s="73">
        <v>1</v>
      </c>
      <c r="Y447" s="73">
        <v>0</v>
      </c>
      <c r="AA447" s="71" t="s">
        <v>1470</v>
      </c>
      <c r="AB447" s="128">
        <v>1721400</v>
      </c>
      <c r="AC447" s="128">
        <v>1</v>
      </c>
      <c r="AD447" s="128">
        <v>1</v>
      </c>
      <c r="AE447" s="128">
        <v>0</v>
      </c>
    </row>
    <row r="448" spans="1:31" ht="24" thickBot="1">
      <c r="A448" s="48" t="s">
        <v>661</v>
      </c>
      <c r="B448" s="99" t="s">
        <v>661</v>
      </c>
      <c r="C448" s="124">
        <v>38</v>
      </c>
      <c r="D448" s="35"/>
      <c r="E448" s="122" t="s">
        <v>661</v>
      </c>
      <c r="F448" s="122">
        <v>38</v>
      </c>
      <c r="G448" s="112"/>
      <c r="O448" s="73">
        <v>1622602</v>
      </c>
      <c r="P448" s="71" t="s">
        <v>1021</v>
      </c>
      <c r="Q448" s="73">
        <v>1</v>
      </c>
      <c r="R448" s="73">
        <v>1</v>
      </c>
      <c r="S448" s="73">
        <v>0</v>
      </c>
      <c r="U448" s="103" t="s">
        <v>1021</v>
      </c>
      <c r="V448" s="73">
        <v>1622602</v>
      </c>
      <c r="W448" s="73">
        <v>1</v>
      </c>
      <c r="X448" s="73">
        <v>1</v>
      </c>
      <c r="Y448" s="73">
        <v>0</v>
      </c>
      <c r="AA448" s="71" t="s">
        <v>1464</v>
      </c>
      <c r="AB448" s="128">
        <v>1733800</v>
      </c>
      <c r="AC448" s="128">
        <v>1</v>
      </c>
      <c r="AD448" s="128">
        <v>1</v>
      </c>
      <c r="AE448" s="128">
        <v>0</v>
      </c>
    </row>
    <row r="449" spans="1:31" ht="24" thickBot="1">
      <c r="A449" s="48" t="s">
        <v>656</v>
      </c>
      <c r="B449" s="100" t="s">
        <v>656</v>
      </c>
      <c r="C449" s="124">
        <v>37</v>
      </c>
      <c r="D449" s="35"/>
      <c r="E449" s="122" t="s">
        <v>656</v>
      </c>
      <c r="F449" s="122">
        <v>37</v>
      </c>
      <c r="G449" s="113"/>
      <c r="O449" s="73">
        <v>1742799</v>
      </c>
      <c r="P449" s="71" t="s">
        <v>1030</v>
      </c>
      <c r="Q449" s="73">
        <v>1</v>
      </c>
      <c r="R449" s="73">
        <v>0</v>
      </c>
      <c r="S449" s="73">
        <v>1</v>
      </c>
      <c r="U449" s="103" t="s">
        <v>1464</v>
      </c>
      <c r="V449" s="73">
        <v>1733800</v>
      </c>
      <c r="W449" s="73">
        <v>1</v>
      </c>
      <c r="X449" s="73">
        <v>1</v>
      </c>
      <c r="Y449" s="73">
        <v>0</v>
      </c>
      <c r="AA449" s="71" t="s">
        <v>1030</v>
      </c>
      <c r="AB449" s="128">
        <v>1742799</v>
      </c>
      <c r="AC449" s="128">
        <v>1</v>
      </c>
      <c r="AD449" s="128">
        <v>0</v>
      </c>
      <c r="AE449" s="128">
        <v>1</v>
      </c>
    </row>
    <row r="450" spans="1:31" ht="23.25" thickBot="1">
      <c r="A450" s="48" t="s">
        <v>860</v>
      </c>
      <c r="B450" s="99" t="s">
        <v>860</v>
      </c>
      <c r="C450" s="124">
        <v>12</v>
      </c>
      <c r="D450" s="35"/>
      <c r="E450" s="122" t="s">
        <v>860</v>
      </c>
      <c r="F450" s="122">
        <v>11</v>
      </c>
      <c r="G450" s="112"/>
      <c r="O450" s="73">
        <v>1830003</v>
      </c>
      <c r="P450" s="71" t="s">
        <v>1038</v>
      </c>
      <c r="Q450" s="73">
        <v>1</v>
      </c>
      <c r="R450" s="73">
        <v>1</v>
      </c>
      <c r="S450" s="73">
        <v>0</v>
      </c>
      <c r="U450" s="103" t="s">
        <v>1030</v>
      </c>
      <c r="V450" s="73">
        <v>1742799</v>
      </c>
      <c r="W450" s="73">
        <v>1</v>
      </c>
      <c r="X450" s="73">
        <v>0</v>
      </c>
      <c r="Y450" s="73">
        <v>1</v>
      </c>
      <c r="AA450" s="71" t="s">
        <v>1038</v>
      </c>
      <c r="AB450" s="128">
        <v>1830003</v>
      </c>
      <c r="AC450" s="128">
        <v>1</v>
      </c>
      <c r="AD450" s="128">
        <v>1</v>
      </c>
      <c r="AE450" s="128">
        <v>0</v>
      </c>
    </row>
    <row r="451" spans="1:31" ht="15.75" thickBot="1">
      <c r="A451" s="48" t="s">
        <v>330</v>
      </c>
      <c r="B451" s="100" t="s">
        <v>330</v>
      </c>
      <c r="C451" s="124">
        <v>134</v>
      </c>
      <c r="D451" s="35"/>
      <c r="E451" s="122" t="s">
        <v>330</v>
      </c>
      <c r="F451" s="122">
        <v>145</v>
      </c>
      <c r="G451" s="113"/>
      <c r="O451" s="73">
        <v>2011800</v>
      </c>
      <c r="P451" s="71" t="s">
        <v>1039</v>
      </c>
      <c r="Q451" s="73">
        <v>1</v>
      </c>
      <c r="R451" s="73">
        <v>0</v>
      </c>
      <c r="S451" s="73">
        <v>1</v>
      </c>
      <c r="U451" s="103" t="s">
        <v>1038</v>
      </c>
      <c r="V451" s="73">
        <v>1830003</v>
      </c>
      <c r="W451" s="73">
        <v>1</v>
      </c>
      <c r="X451" s="73">
        <v>1</v>
      </c>
      <c r="Y451" s="73">
        <v>0</v>
      </c>
      <c r="AA451" s="71" t="s">
        <v>1039</v>
      </c>
      <c r="AB451" s="128">
        <v>2011800</v>
      </c>
      <c r="AC451" s="128">
        <v>1</v>
      </c>
      <c r="AD451" s="128">
        <v>0</v>
      </c>
      <c r="AE451" s="128">
        <v>1</v>
      </c>
    </row>
    <row r="452" spans="1:31" ht="24" thickBot="1">
      <c r="A452" s="48" t="s">
        <v>139</v>
      </c>
      <c r="B452" s="99" t="s">
        <v>139</v>
      </c>
      <c r="C452" s="124">
        <v>507</v>
      </c>
      <c r="D452" s="35"/>
      <c r="E452" s="122" t="s">
        <v>139</v>
      </c>
      <c r="F452" s="122">
        <v>515</v>
      </c>
      <c r="G452" s="112"/>
      <c r="O452" s="73">
        <v>2949299</v>
      </c>
      <c r="P452" s="71" t="s">
        <v>1070</v>
      </c>
      <c r="Q452" s="73">
        <v>1</v>
      </c>
      <c r="R452" s="73">
        <v>1</v>
      </c>
      <c r="S452" s="73">
        <v>0</v>
      </c>
      <c r="U452" s="103" t="s">
        <v>1039</v>
      </c>
      <c r="V452" s="73">
        <v>2011800</v>
      </c>
      <c r="W452" s="73">
        <v>1</v>
      </c>
      <c r="X452" s="73">
        <v>0</v>
      </c>
      <c r="Y452" s="73">
        <v>1</v>
      </c>
      <c r="AA452" s="71" t="s">
        <v>1049</v>
      </c>
      <c r="AB452" s="128">
        <v>2330302</v>
      </c>
      <c r="AC452" s="128">
        <v>1</v>
      </c>
      <c r="AD452" s="128">
        <v>1</v>
      </c>
      <c r="AE452" s="128">
        <v>0</v>
      </c>
    </row>
    <row r="453" spans="1:31" ht="24" thickBot="1">
      <c r="A453" s="48" t="s">
        <v>391</v>
      </c>
      <c r="B453" s="100" t="s">
        <v>391</v>
      </c>
      <c r="C453" s="124">
        <v>101</v>
      </c>
      <c r="D453" s="35"/>
      <c r="E453" s="122" t="s">
        <v>391</v>
      </c>
      <c r="F453" s="122">
        <v>108</v>
      </c>
      <c r="G453" s="113"/>
      <c r="O453" s="73">
        <v>3312103</v>
      </c>
      <c r="P453" s="71" t="s">
        <v>1093</v>
      </c>
      <c r="Q453" s="73">
        <v>1</v>
      </c>
      <c r="R453" s="73">
        <v>1</v>
      </c>
      <c r="S453" s="73">
        <v>0</v>
      </c>
      <c r="U453" s="103" t="s">
        <v>1049</v>
      </c>
      <c r="V453" s="73">
        <v>2330302</v>
      </c>
      <c r="W453" s="73">
        <v>1</v>
      </c>
      <c r="X453" s="73">
        <v>1</v>
      </c>
      <c r="Y453" s="73">
        <v>0</v>
      </c>
      <c r="AA453" s="71" t="s">
        <v>1070</v>
      </c>
      <c r="AB453" s="128">
        <v>2949299</v>
      </c>
      <c r="AC453" s="128">
        <v>1</v>
      </c>
      <c r="AD453" s="128">
        <v>1</v>
      </c>
      <c r="AE453" s="128">
        <v>0</v>
      </c>
    </row>
    <row r="454" spans="1:31" ht="23.25" thickBot="1">
      <c r="A454" s="48" t="s">
        <v>138</v>
      </c>
      <c r="B454" s="99" t="s">
        <v>138</v>
      </c>
      <c r="C454" s="124">
        <v>507</v>
      </c>
      <c r="D454" s="35"/>
      <c r="E454" s="122" t="s">
        <v>138</v>
      </c>
      <c r="F454" s="122">
        <v>533</v>
      </c>
      <c r="G454" s="112"/>
      <c r="O454" s="73">
        <v>4110700</v>
      </c>
      <c r="P454" s="71" t="s">
        <v>1121</v>
      </c>
      <c r="Q454" s="73">
        <v>1</v>
      </c>
      <c r="R454" s="73">
        <v>1</v>
      </c>
      <c r="S454" s="73">
        <v>0</v>
      </c>
      <c r="U454" s="103" t="s">
        <v>1465</v>
      </c>
      <c r="V454" s="73">
        <v>2854200</v>
      </c>
      <c r="W454" s="73">
        <v>1</v>
      </c>
      <c r="X454" s="73">
        <v>1</v>
      </c>
      <c r="Y454" s="73">
        <v>0</v>
      </c>
      <c r="AA454" s="71" t="s">
        <v>1121</v>
      </c>
      <c r="AB454" s="128">
        <v>4110700</v>
      </c>
      <c r="AC454" s="128">
        <v>1</v>
      </c>
      <c r="AD454" s="128">
        <v>1</v>
      </c>
      <c r="AE454" s="128">
        <v>0</v>
      </c>
    </row>
    <row r="455" spans="1:31" ht="23.25" thickBot="1">
      <c r="A455" s="48" t="s">
        <v>755</v>
      </c>
      <c r="B455" s="100" t="s">
        <v>755</v>
      </c>
      <c r="C455" s="124">
        <v>20</v>
      </c>
      <c r="D455" s="35"/>
      <c r="E455" s="122" t="s">
        <v>755</v>
      </c>
      <c r="F455" s="122">
        <v>20</v>
      </c>
      <c r="G455" s="113"/>
      <c r="O455" s="73">
        <v>4212000</v>
      </c>
      <c r="P455" s="71" t="s">
        <v>1123</v>
      </c>
      <c r="Q455" s="73">
        <v>1</v>
      </c>
      <c r="R455" s="73">
        <v>1</v>
      </c>
      <c r="S455" s="73">
        <v>0</v>
      </c>
      <c r="U455" s="103" t="s">
        <v>1070</v>
      </c>
      <c r="V455" s="73">
        <v>2949299</v>
      </c>
      <c r="W455" s="73">
        <v>1</v>
      </c>
      <c r="X455" s="73">
        <v>1</v>
      </c>
      <c r="Y455" s="73">
        <v>0</v>
      </c>
      <c r="AA455" s="71" t="s">
        <v>1123</v>
      </c>
      <c r="AB455" s="128">
        <v>4212000</v>
      </c>
      <c r="AC455" s="128">
        <v>1</v>
      </c>
      <c r="AD455" s="128">
        <v>1</v>
      </c>
      <c r="AE455" s="128">
        <v>0</v>
      </c>
    </row>
    <row r="456" spans="1:31" ht="23.25" thickBot="1">
      <c r="A456" s="48" t="s">
        <v>269</v>
      </c>
      <c r="B456" s="99" t="s">
        <v>269</v>
      </c>
      <c r="C456" s="124">
        <v>187</v>
      </c>
      <c r="D456" s="35"/>
      <c r="E456" s="122" t="s">
        <v>269</v>
      </c>
      <c r="F456" s="122">
        <v>198</v>
      </c>
      <c r="G456" s="112"/>
      <c r="O456" s="73">
        <v>4221904</v>
      </c>
      <c r="P456" s="71" t="s">
        <v>1124</v>
      </c>
      <c r="Q456" s="73">
        <v>1</v>
      </c>
      <c r="R456" s="73">
        <v>0</v>
      </c>
      <c r="S456" s="73">
        <v>1</v>
      </c>
      <c r="U456" s="103" t="s">
        <v>1093</v>
      </c>
      <c r="V456" s="73">
        <v>3312103</v>
      </c>
      <c r="W456" s="73">
        <v>1</v>
      </c>
      <c r="X456" s="73">
        <v>1</v>
      </c>
      <c r="Y456" s="73">
        <v>0</v>
      </c>
      <c r="AA456" s="71" t="s">
        <v>1124</v>
      </c>
      <c r="AB456" s="128">
        <v>4221904</v>
      </c>
      <c r="AC456" s="128">
        <v>1</v>
      </c>
      <c r="AD456" s="128">
        <v>0</v>
      </c>
      <c r="AE456" s="128">
        <v>1</v>
      </c>
    </row>
    <row r="457" spans="1:31" ht="15.75" thickBot="1">
      <c r="A457" s="48" t="s">
        <v>832</v>
      </c>
      <c r="B457" s="100" t="s">
        <v>832</v>
      </c>
      <c r="C457" s="124">
        <v>16</v>
      </c>
      <c r="D457" s="35"/>
      <c r="E457" s="122" t="s">
        <v>832</v>
      </c>
      <c r="F457" s="122">
        <v>18</v>
      </c>
      <c r="G457" s="113"/>
      <c r="O457" s="73">
        <v>4221905</v>
      </c>
      <c r="P457" s="71" t="s">
        <v>1125</v>
      </c>
      <c r="Q457" s="73">
        <v>1</v>
      </c>
      <c r="R457" s="73">
        <v>1</v>
      </c>
      <c r="S457" s="73">
        <v>0</v>
      </c>
      <c r="U457" s="103" t="s">
        <v>1121</v>
      </c>
      <c r="V457" s="73">
        <v>4110700</v>
      </c>
      <c r="W457" s="73">
        <v>1</v>
      </c>
      <c r="X457" s="73">
        <v>1</v>
      </c>
      <c r="Y457" s="73">
        <v>0</v>
      </c>
      <c r="AA457" s="71" t="s">
        <v>1125</v>
      </c>
      <c r="AB457" s="128">
        <v>4221905</v>
      </c>
      <c r="AC457" s="128">
        <v>1</v>
      </c>
      <c r="AD457" s="128">
        <v>1</v>
      </c>
      <c r="AE457" s="128">
        <v>0</v>
      </c>
    </row>
    <row r="458" spans="1:31" ht="15.75" thickBot="1">
      <c r="A458" s="48" t="s">
        <v>323</v>
      </c>
      <c r="B458" s="99" t="s">
        <v>323</v>
      </c>
      <c r="C458" s="124">
        <v>142</v>
      </c>
      <c r="D458" s="35"/>
      <c r="E458" s="122" t="s">
        <v>323</v>
      </c>
      <c r="F458" s="122">
        <v>152</v>
      </c>
      <c r="G458" s="112"/>
      <c r="O458" s="73">
        <v>4299599</v>
      </c>
      <c r="P458" s="71" t="s">
        <v>1127</v>
      </c>
      <c r="Q458" s="73">
        <v>1</v>
      </c>
      <c r="R458" s="73">
        <v>1</v>
      </c>
      <c r="S458" s="73">
        <v>0</v>
      </c>
      <c r="U458" s="103" t="s">
        <v>1123</v>
      </c>
      <c r="V458" s="73">
        <v>4212000</v>
      </c>
      <c r="W458" s="73">
        <v>1</v>
      </c>
      <c r="X458" s="73">
        <v>1</v>
      </c>
      <c r="Y458" s="73">
        <v>0</v>
      </c>
      <c r="AA458" s="71" t="s">
        <v>1127</v>
      </c>
      <c r="AB458" s="128">
        <v>4299599</v>
      </c>
      <c r="AC458" s="128">
        <v>1</v>
      </c>
      <c r="AD458" s="128">
        <v>1</v>
      </c>
      <c r="AE458" s="128">
        <v>0</v>
      </c>
    </row>
    <row r="459" spans="1:31" ht="15.75" thickBot="1">
      <c r="A459" s="48" t="s">
        <v>87</v>
      </c>
      <c r="B459" s="100" t="s">
        <v>87</v>
      </c>
      <c r="C459" s="125">
        <v>1221</v>
      </c>
      <c r="D459" s="118"/>
      <c r="E459" s="122" t="s">
        <v>87</v>
      </c>
      <c r="F459" s="123">
        <v>1275</v>
      </c>
      <c r="G459" s="114"/>
      <c r="O459" s="73">
        <v>4329102</v>
      </c>
      <c r="P459" s="71" t="s">
        <v>1134</v>
      </c>
      <c r="Q459" s="73">
        <v>1</v>
      </c>
      <c r="R459" s="73">
        <v>1</v>
      </c>
      <c r="S459" s="73">
        <v>0</v>
      </c>
      <c r="U459" s="103" t="s">
        <v>1124</v>
      </c>
      <c r="V459" s="73">
        <v>4221904</v>
      </c>
      <c r="W459" s="73">
        <v>1</v>
      </c>
      <c r="X459" s="73">
        <v>0</v>
      </c>
      <c r="Y459" s="73">
        <v>1</v>
      </c>
      <c r="AA459" s="71" t="s">
        <v>1471</v>
      </c>
      <c r="AB459" s="128">
        <v>4312600</v>
      </c>
      <c r="AC459" s="128">
        <v>1</v>
      </c>
      <c r="AD459" s="128">
        <v>1</v>
      </c>
      <c r="AE459" s="128">
        <v>0</v>
      </c>
    </row>
    <row r="460" spans="1:31" ht="24" thickBot="1">
      <c r="A460" s="48" t="s">
        <v>238</v>
      </c>
      <c r="B460" s="99" t="s">
        <v>238</v>
      </c>
      <c r="C460" s="124">
        <v>215</v>
      </c>
      <c r="D460" s="35"/>
      <c r="E460" s="122" t="s">
        <v>238</v>
      </c>
      <c r="F460" s="122">
        <v>237</v>
      </c>
      <c r="G460" s="112"/>
      <c r="O460" s="73">
        <v>4399101</v>
      </c>
      <c r="P460" s="71" t="s">
        <v>1145</v>
      </c>
      <c r="Q460" s="73">
        <v>1</v>
      </c>
      <c r="R460" s="73">
        <v>1</v>
      </c>
      <c r="S460" s="73">
        <v>0</v>
      </c>
      <c r="U460" s="103" t="s">
        <v>1125</v>
      </c>
      <c r="V460" s="73">
        <v>4221905</v>
      </c>
      <c r="W460" s="73">
        <v>1</v>
      </c>
      <c r="X460" s="73">
        <v>1</v>
      </c>
      <c r="Y460" s="73">
        <v>0</v>
      </c>
      <c r="AA460" s="71" t="s">
        <v>1134</v>
      </c>
      <c r="AB460" s="128">
        <v>4329102</v>
      </c>
      <c r="AC460" s="128">
        <v>1</v>
      </c>
      <c r="AD460" s="128">
        <v>1</v>
      </c>
      <c r="AE460" s="128">
        <v>0</v>
      </c>
    </row>
    <row r="461" spans="1:31" ht="23.25" thickBot="1">
      <c r="A461" s="48" t="s">
        <v>182</v>
      </c>
      <c r="B461" s="100" t="s">
        <v>182</v>
      </c>
      <c r="C461" s="124">
        <v>337</v>
      </c>
      <c r="D461" s="35"/>
      <c r="E461" s="122" t="s">
        <v>182</v>
      </c>
      <c r="F461" s="122">
        <v>357</v>
      </c>
      <c r="G461" s="113"/>
      <c r="O461" s="73">
        <v>4512901</v>
      </c>
      <c r="P461" s="71" t="s">
        <v>1150</v>
      </c>
      <c r="Q461" s="73">
        <v>1</v>
      </c>
      <c r="R461" s="73">
        <v>0</v>
      </c>
      <c r="S461" s="73">
        <v>1</v>
      </c>
      <c r="U461" s="103" t="s">
        <v>1127</v>
      </c>
      <c r="V461" s="73">
        <v>4299599</v>
      </c>
      <c r="W461" s="73">
        <v>1</v>
      </c>
      <c r="X461" s="73">
        <v>1</v>
      </c>
      <c r="Y461" s="73">
        <v>0</v>
      </c>
      <c r="AA461" s="71" t="s">
        <v>1145</v>
      </c>
      <c r="AB461" s="128">
        <v>4399101</v>
      </c>
      <c r="AC461" s="128">
        <v>1</v>
      </c>
      <c r="AD461" s="128">
        <v>1</v>
      </c>
      <c r="AE461" s="128">
        <v>0</v>
      </c>
    </row>
    <row r="462" spans="1:31" ht="24" thickBot="1">
      <c r="A462" s="48" t="s">
        <v>369</v>
      </c>
      <c r="B462" s="99" t="s">
        <v>369</v>
      </c>
      <c r="C462" s="124">
        <v>119</v>
      </c>
      <c r="D462" s="35"/>
      <c r="E462" s="122" t="s">
        <v>369</v>
      </c>
      <c r="F462" s="122">
        <v>123</v>
      </c>
      <c r="G462" s="112"/>
      <c r="O462" s="73">
        <v>4530706</v>
      </c>
      <c r="P462" s="71" t="s">
        <v>1162</v>
      </c>
      <c r="Q462" s="73">
        <v>1</v>
      </c>
      <c r="R462" s="73">
        <v>0</v>
      </c>
      <c r="S462" s="73">
        <v>1</v>
      </c>
      <c r="U462" s="103" t="s">
        <v>1134</v>
      </c>
      <c r="V462" s="73">
        <v>4329102</v>
      </c>
      <c r="W462" s="73">
        <v>1</v>
      </c>
      <c r="X462" s="73">
        <v>1</v>
      </c>
      <c r="Y462" s="73">
        <v>0</v>
      </c>
      <c r="AA462" s="71" t="s">
        <v>1150</v>
      </c>
      <c r="AB462" s="128">
        <v>4512901</v>
      </c>
      <c r="AC462" s="128">
        <v>1</v>
      </c>
      <c r="AD462" s="128">
        <v>0</v>
      </c>
      <c r="AE462" s="128">
        <v>1</v>
      </c>
    </row>
    <row r="463" spans="1:31" ht="24" thickBot="1">
      <c r="A463" s="48" t="s">
        <v>605</v>
      </c>
      <c r="B463" s="100" t="s">
        <v>605</v>
      </c>
      <c r="C463" s="124">
        <v>46</v>
      </c>
      <c r="D463" s="35"/>
      <c r="E463" s="122" t="s">
        <v>605</v>
      </c>
      <c r="F463" s="122">
        <v>46</v>
      </c>
      <c r="G463" s="113"/>
      <c r="O463" s="73">
        <v>4541203</v>
      </c>
      <c r="P463" s="71" t="s">
        <v>1164</v>
      </c>
      <c r="Q463" s="73">
        <v>1</v>
      </c>
      <c r="R463" s="73">
        <v>1</v>
      </c>
      <c r="S463" s="73">
        <v>0</v>
      </c>
      <c r="U463" s="103" t="s">
        <v>1145</v>
      </c>
      <c r="V463" s="73">
        <v>4399101</v>
      </c>
      <c r="W463" s="73">
        <v>1</v>
      </c>
      <c r="X463" s="73">
        <v>1</v>
      </c>
      <c r="Y463" s="73">
        <v>0</v>
      </c>
      <c r="AA463" s="71" t="s">
        <v>1162</v>
      </c>
      <c r="AB463" s="128">
        <v>4530706</v>
      </c>
      <c r="AC463" s="128">
        <v>1</v>
      </c>
      <c r="AD463" s="128">
        <v>0</v>
      </c>
      <c r="AE463" s="128">
        <v>1</v>
      </c>
    </row>
    <row r="464" spans="1:31" ht="24" thickBot="1">
      <c r="A464" s="48" t="s">
        <v>309</v>
      </c>
      <c r="B464" s="99" t="s">
        <v>309</v>
      </c>
      <c r="C464" s="124">
        <v>149</v>
      </c>
      <c r="D464" s="35"/>
      <c r="E464" s="122" t="s">
        <v>309</v>
      </c>
      <c r="F464" s="122">
        <v>156</v>
      </c>
      <c r="G464" s="112"/>
      <c r="O464" s="73">
        <v>4542101</v>
      </c>
      <c r="P464" s="71" t="s">
        <v>1166</v>
      </c>
      <c r="Q464" s="73">
        <v>1</v>
      </c>
      <c r="R464" s="73">
        <v>0</v>
      </c>
      <c r="S464" s="73">
        <v>1</v>
      </c>
      <c r="U464" s="103" t="s">
        <v>1150</v>
      </c>
      <c r="V464" s="73">
        <v>4512901</v>
      </c>
      <c r="W464" s="73">
        <v>1</v>
      </c>
      <c r="X464" s="73">
        <v>0</v>
      </c>
      <c r="Y464" s="73">
        <v>1</v>
      </c>
      <c r="AA464" s="71" t="s">
        <v>1164</v>
      </c>
      <c r="AB464" s="128">
        <v>4541203</v>
      </c>
      <c r="AC464" s="128">
        <v>1</v>
      </c>
      <c r="AD464" s="128">
        <v>1</v>
      </c>
      <c r="AE464" s="128">
        <v>0</v>
      </c>
    </row>
    <row r="465" spans="1:31" ht="24" thickBot="1">
      <c r="A465" s="48" t="s">
        <v>131</v>
      </c>
      <c r="B465" s="100" t="s">
        <v>131</v>
      </c>
      <c r="C465" s="124">
        <v>639</v>
      </c>
      <c r="D465" s="35"/>
      <c r="E465" s="122" t="s">
        <v>131</v>
      </c>
      <c r="F465" s="122">
        <v>723</v>
      </c>
      <c r="G465" s="113"/>
      <c r="O465" s="73">
        <v>4616800</v>
      </c>
      <c r="P465" s="71" t="s">
        <v>1169</v>
      </c>
      <c r="Q465" s="73">
        <v>1</v>
      </c>
      <c r="R465" s="73">
        <v>1</v>
      </c>
      <c r="S465" s="73">
        <v>0</v>
      </c>
      <c r="U465" s="103" t="s">
        <v>1466</v>
      </c>
      <c r="V465" s="73">
        <v>4530701</v>
      </c>
      <c r="W465" s="73">
        <v>1</v>
      </c>
      <c r="X465" s="73">
        <v>1</v>
      </c>
      <c r="Y465" s="73">
        <v>0</v>
      </c>
      <c r="AA465" s="71" t="s">
        <v>1166</v>
      </c>
      <c r="AB465" s="128">
        <v>4542101</v>
      </c>
      <c r="AC465" s="128">
        <v>1</v>
      </c>
      <c r="AD465" s="128">
        <v>0</v>
      </c>
      <c r="AE465" s="128">
        <v>1</v>
      </c>
    </row>
    <row r="466" spans="1:31" ht="24" thickBot="1">
      <c r="A466" s="48" t="s">
        <v>558</v>
      </c>
      <c r="B466" s="99" t="s">
        <v>558</v>
      </c>
      <c r="C466" s="124">
        <v>52</v>
      </c>
      <c r="D466" s="35"/>
      <c r="E466" s="122" t="s">
        <v>558</v>
      </c>
      <c r="F466" s="122">
        <v>53</v>
      </c>
      <c r="G466" s="112"/>
      <c r="O466" s="73">
        <v>4617600</v>
      </c>
      <c r="P466" s="71" t="s">
        <v>1170</v>
      </c>
      <c r="Q466" s="73">
        <v>1</v>
      </c>
      <c r="R466" s="73">
        <v>1</v>
      </c>
      <c r="S466" s="73">
        <v>0</v>
      </c>
      <c r="U466" s="103" t="s">
        <v>1162</v>
      </c>
      <c r="V466" s="73">
        <v>4530706</v>
      </c>
      <c r="W466" s="73">
        <v>1</v>
      </c>
      <c r="X466" s="73">
        <v>0</v>
      </c>
      <c r="Y466" s="73">
        <v>1</v>
      </c>
      <c r="AA466" s="71" t="s">
        <v>1169</v>
      </c>
      <c r="AB466" s="128">
        <v>4616800</v>
      </c>
      <c r="AC466" s="128">
        <v>1</v>
      </c>
      <c r="AD466" s="128">
        <v>1</v>
      </c>
      <c r="AE466" s="128">
        <v>0</v>
      </c>
    </row>
    <row r="467" spans="1:31" ht="24" thickBot="1">
      <c r="A467" s="48" t="s">
        <v>262</v>
      </c>
      <c r="B467" s="100" t="s">
        <v>262</v>
      </c>
      <c r="C467" s="124">
        <v>201</v>
      </c>
      <c r="D467" s="35"/>
      <c r="E467" s="122" t="s">
        <v>262</v>
      </c>
      <c r="F467" s="122">
        <v>217</v>
      </c>
      <c r="G467" s="113"/>
      <c r="O467" s="73">
        <v>4623109</v>
      </c>
      <c r="P467" s="71" t="s">
        <v>1175</v>
      </c>
      <c r="Q467" s="73">
        <v>1</v>
      </c>
      <c r="R467" s="73">
        <v>1</v>
      </c>
      <c r="S467" s="73">
        <v>0</v>
      </c>
      <c r="U467" s="103" t="s">
        <v>1164</v>
      </c>
      <c r="V467" s="73">
        <v>4541203</v>
      </c>
      <c r="W467" s="73">
        <v>1</v>
      </c>
      <c r="X467" s="73">
        <v>1</v>
      </c>
      <c r="Y467" s="73">
        <v>0</v>
      </c>
      <c r="AA467" s="71" t="s">
        <v>1170</v>
      </c>
      <c r="AB467" s="128">
        <v>4617600</v>
      </c>
      <c r="AC467" s="128">
        <v>1</v>
      </c>
      <c r="AD467" s="128">
        <v>1</v>
      </c>
      <c r="AE467" s="128">
        <v>0</v>
      </c>
    </row>
    <row r="468" spans="1:31" ht="23.25" thickBot="1">
      <c r="A468" s="48" t="s">
        <v>526</v>
      </c>
      <c r="B468" s="99" t="s">
        <v>526</v>
      </c>
      <c r="C468" s="124">
        <v>56</v>
      </c>
      <c r="D468" s="35"/>
      <c r="E468" s="122" t="s">
        <v>526</v>
      </c>
      <c r="F468" s="122">
        <v>61</v>
      </c>
      <c r="G468" s="112"/>
      <c r="O468" s="73">
        <v>4635402</v>
      </c>
      <c r="P468" s="71" t="s">
        <v>1176</v>
      </c>
      <c r="Q468" s="73">
        <v>1</v>
      </c>
      <c r="R468" s="73">
        <v>1</v>
      </c>
      <c r="S468" s="73">
        <v>0</v>
      </c>
      <c r="U468" s="103" t="s">
        <v>1166</v>
      </c>
      <c r="V468" s="73">
        <v>4542101</v>
      </c>
      <c r="W468" s="73">
        <v>1</v>
      </c>
      <c r="X468" s="73">
        <v>0</v>
      </c>
      <c r="Y468" s="73">
        <v>1</v>
      </c>
      <c r="AA468" s="71" t="s">
        <v>1176</v>
      </c>
      <c r="AB468" s="128">
        <v>4635402</v>
      </c>
      <c r="AC468" s="128">
        <v>1</v>
      </c>
      <c r="AD468" s="128">
        <v>1</v>
      </c>
      <c r="AE468" s="128">
        <v>0</v>
      </c>
    </row>
    <row r="469" spans="1:31" ht="24" thickBot="1">
      <c r="A469" s="48" t="s">
        <v>504</v>
      </c>
      <c r="B469" s="100" t="s">
        <v>504</v>
      </c>
      <c r="C469" s="124">
        <v>52</v>
      </c>
      <c r="D469" s="35"/>
      <c r="E469" s="122" t="s">
        <v>504</v>
      </c>
      <c r="F469" s="122">
        <v>55</v>
      </c>
      <c r="G469" s="113"/>
      <c r="O469" s="73">
        <v>4635403</v>
      </c>
      <c r="P469" s="71" t="s">
        <v>1177</v>
      </c>
      <c r="Q469" s="73">
        <v>1</v>
      </c>
      <c r="R469" s="73">
        <v>1</v>
      </c>
      <c r="S469" s="73">
        <v>0</v>
      </c>
      <c r="U469" s="103" t="s">
        <v>1169</v>
      </c>
      <c r="V469" s="73">
        <v>4616800</v>
      </c>
      <c r="W469" s="73">
        <v>1</v>
      </c>
      <c r="X469" s="73">
        <v>1</v>
      </c>
      <c r="Y469" s="73">
        <v>0</v>
      </c>
      <c r="AA469" s="71" t="s">
        <v>1177</v>
      </c>
      <c r="AB469" s="128">
        <v>4635403</v>
      </c>
      <c r="AC469" s="128">
        <v>1</v>
      </c>
      <c r="AD469" s="128">
        <v>1</v>
      </c>
      <c r="AE469" s="128">
        <v>0</v>
      </c>
    </row>
    <row r="470" spans="1:31" ht="24" thickBot="1">
      <c r="A470" s="48" t="s">
        <v>627</v>
      </c>
      <c r="B470" s="99" t="s">
        <v>627</v>
      </c>
      <c r="C470" s="124">
        <v>38</v>
      </c>
      <c r="D470" s="35"/>
      <c r="E470" s="122" t="s">
        <v>627</v>
      </c>
      <c r="F470" s="122">
        <v>41</v>
      </c>
      <c r="G470" s="112"/>
      <c r="O470" s="73">
        <v>4639702</v>
      </c>
      <c r="P470" s="71" t="s">
        <v>1181</v>
      </c>
      <c r="Q470" s="73">
        <v>1</v>
      </c>
      <c r="R470" s="73">
        <v>0</v>
      </c>
      <c r="S470" s="73">
        <v>1</v>
      </c>
      <c r="U470" s="103" t="s">
        <v>1170</v>
      </c>
      <c r="V470" s="73">
        <v>4617600</v>
      </c>
      <c r="W470" s="73">
        <v>1</v>
      </c>
      <c r="X470" s="73">
        <v>1</v>
      </c>
      <c r="Y470" s="73">
        <v>0</v>
      </c>
      <c r="AA470" s="71" t="s">
        <v>1181</v>
      </c>
      <c r="AB470" s="128">
        <v>4639702</v>
      </c>
      <c r="AC470" s="128">
        <v>1</v>
      </c>
      <c r="AD470" s="128">
        <v>0</v>
      </c>
      <c r="AE470" s="128">
        <v>1</v>
      </c>
    </row>
    <row r="471" spans="1:31" ht="24" thickBot="1">
      <c r="A471" s="48" t="s">
        <v>284</v>
      </c>
      <c r="B471" s="100" t="s">
        <v>284</v>
      </c>
      <c r="C471" s="124">
        <v>172</v>
      </c>
      <c r="D471" s="35"/>
      <c r="E471" s="122" t="s">
        <v>284</v>
      </c>
      <c r="F471" s="122">
        <v>177</v>
      </c>
      <c r="G471" s="113"/>
      <c r="O471" s="73">
        <v>4642702</v>
      </c>
      <c r="P471" s="71" t="s">
        <v>1183</v>
      </c>
      <c r="Q471" s="73">
        <v>1</v>
      </c>
      <c r="R471" s="73">
        <v>1</v>
      </c>
      <c r="S471" s="73">
        <v>0</v>
      </c>
      <c r="U471" s="103" t="s">
        <v>1175</v>
      </c>
      <c r="V471" s="73">
        <v>4623109</v>
      </c>
      <c r="W471" s="73">
        <v>1</v>
      </c>
      <c r="X471" s="73">
        <v>1</v>
      </c>
      <c r="Y471" s="73">
        <v>0</v>
      </c>
      <c r="AA471" s="71" t="s">
        <v>1183</v>
      </c>
      <c r="AB471" s="128">
        <v>4642702</v>
      </c>
      <c r="AC471" s="128">
        <v>1</v>
      </c>
      <c r="AD471" s="128">
        <v>1</v>
      </c>
      <c r="AE471" s="128">
        <v>0</v>
      </c>
    </row>
    <row r="472" spans="1:31" ht="15.75" thickBot="1">
      <c r="A472" s="48" t="s">
        <v>585</v>
      </c>
      <c r="B472" s="99" t="s">
        <v>585</v>
      </c>
      <c r="C472" s="124">
        <v>54</v>
      </c>
      <c r="D472" s="35"/>
      <c r="E472" s="122" t="s">
        <v>585</v>
      </c>
      <c r="F472" s="122">
        <v>60</v>
      </c>
      <c r="G472" s="112"/>
      <c r="O472" s="73">
        <v>4644301</v>
      </c>
      <c r="P472" s="71" t="s">
        <v>1185</v>
      </c>
      <c r="Q472" s="73">
        <v>1</v>
      </c>
      <c r="R472" s="73">
        <v>1</v>
      </c>
      <c r="S472" s="73">
        <v>0</v>
      </c>
      <c r="U472" s="103" t="s">
        <v>1176</v>
      </c>
      <c r="V472" s="73">
        <v>4635402</v>
      </c>
      <c r="W472" s="73">
        <v>1</v>
      </c>
      <c r="X472" s="73">
        <v>1</v>
      </c>
      <c r="Y472" s="73">
        <v>0</v>
      </c>
      <c r="AA472" s="71" t="s">
        <v>1185</v>
      </c>
      <c r="AB472" s="128">
        <v>4644301</v>
      </c>
      <c r="AC472" s="128">
        <v>1</v>
      </c>
      <c r="AD472" s="128">
        <v>1</v>
      </c>
      <c r="AE472" s="128">
        <v>0</v>
      </c>
    </row>
    <row r="473" spans="1:31" ht="23.25" thickBot="1">
      <c r="A473" s="48" t="s">
        <v>360</v>
      </c>
      <c r="B473" s="100" t="s">
        <v>360</v>
      </c>
      <c r="C473" s="124">
        <v>129</v>
      </c>
      <c r="D473" s="35"/>
      <c r="E473" s="122" t="s">
        <v>360</v>
      </c>
      <c r="F473" s="122">
        <v>141</v>
      </c>
      <c r="G473" s="113"/>
      <c r="O473" s="73">
        <v>4647801</v>
      </c>
      <c r="P473" s="71" t="s">
        <v>1186</v>
      </c>
      <c r="Q473" s="73">
        <v>1</v>
      </c>
      <c r="R473" s="73">
        <v>0</v>
      </c>
      <c r="S473" s="73">
        <v>1</v>
      </c>
      <c r="U473" s="103" t="s">
        <v>1177</v>
      </c>
      <c r="V473" s="73">
        <v>4635403</v>
      </c>
      <c r="W473" s="73">
        <v>1</v>
      </c>
      <c r="X473" s="73">
        <v>1</v>
      </c>
      <c r="Y473" s="73">
        <v>0</v>
      </c>
      <c r="AA473" s="71" t="s">
        <v>1186</v>
      </c>
      <c r="AB473" s="128">
        <v>4647801</v>
      </c>
      <c r="AC473" s="128">
        <v>1</v>
      </c>
      <c r="AD473" s="128">
        <v>0</v>
      </c>
      <c r="AE473" s="128">
        <v>1</v>
      </c>
    </row>
    <row r="474" spans="1:31" ht="23.25" thickBot="1">
      <c r="A474" s="48" t="s">
        <v>709</v>
      </c>
      <c r="B474" s="99" t="s">
        <v>709</v>
      </c>
      <c r="C474" s="124">
        <v>27</v>
      </c>
      <c r="D474" s="35"/>
      <c r="E474" s="122" t="s">
        <v>709</v>
      </c>
      <c r="F474" s="122">
        <v>27</v>
      </c>
      <c r="G474" s="112"/>
      <c r="O474" s="73">
        <v>4647802</v>
      </c>
      <c r="P474" s="71" t="s">
        <v>1187</v>
      </c>
      <c r="Q474" s="73">
        <v>1</v>
      </c>
      <c r="R474" s="73">
        <v>0</v>
      </c>
      <c r="S474" s="73">
        <v>1</v>
      </c>
      <c r="U474" s="103" t="s">
        <v>1181</v>
      </c>
      <c r="V474" s="73">
        <v>4639702</v>
      </c>
      <c r="W474" s="73">
        <v>1</v>
      </c>
      <c r="X474" s="73">
        <v>0</v>
      </c>
      <c r="Y474" s="73">
        <v>1</v>
      </c>
      <c r="AA474" s="71" t="s">
        <v>1187</v>
      </c>
      <c r="AB474" s="128">
        <v>4647802</v>
      </c>
      <c r="AC474" s="128">
        <v>1</v>
      </c>
      <c r="AD474" s="128">
        <v>0</v>
      </c>
      <c r="AE474" s="128">
        <v>1</v>
      </c>
    </row>
    <row r="475" spans="1:31" ht="24" thickBot="1">
      <c r="A475" s="48" t="s">
        <v>155</v>
      </c>
      <c r="B475" s="100" t="s">
        <v>155</v>
      </c>
      <c r="C475" s="124">
        <v>415</v>
      </c>
      <c r="D475" s="35"/>
      <c r="E475" s="122" t="s">
        <v>155</v>
      </c>
      <c r="F475" s="122">
        <v>435</v>
      </c>
      <c r="G475" s="113"/>
      <c r="O475" s="73">
        <v>4649401</v>
      </c>
      <c r="P475" s="71" t="s">
        <v>1188</v>
      </c>
      <c r="Q475" s="73">
        <v>1</v>
      </c>
      <c r="R475" s="73">
        <v>1</v>
      </c>
      <c r="S475" s="73">
        <v>0</v>
      </c>
      <c r="U475" s="103" t="s">
        <v>1183</v>
      </c>
      <c r="V475" s="73">
        <v>4642702</v>
      </c>
      <c r="W475" s="73">
        <v>1</v>
      </c>
      <c r="X475" s="73">
        <v>1</v>
      </c>
      <c r="Y475" s="73">
        <v>0</v>
      </c>
      <c r="AA475" s="71" t="s">
        <v>1188</v>
      </c>
      <c r="AB475" s="128">
        <v>4649401</v>
      </c>
      <c r="AC475" s="128">
        <v>1</v>
      </c>
      <c r="AD475" s="128">
        <v>1</v>
      </c>
      <c r="AE475" s="128">
        <v>0</v>
      </c>
    </row>
    <row r="476" spans="1:31" ht="24" thickBot="1">
      <c r="A476" s="48" t="s">
        <v>710</v>
      </c>
      <c r="B476" s="99" t="s">
        <v>710</v>
      </c>
      <c r="C476" s="124">
        <v>29</v>
      </c>
      <c r="D476" s="35"/>
      <c r="E476" s="122" t="s">
        <v>710</v>
      </c>
      <c r="F476" s="122">
        <v>29</v>
      </c>
      <c r="G476" s="112"/>
      <c r="O476" s="73">
        <v>4649408</v>
      </c>
      <c r="P476" s="71" t="s">
        <v>1189</v>
      </c>
      <c r="Q476" s="73">
        <v>1</v>
      </c>
      <c r="R476" s="73">
        <v>1</v>
      </c>
      <c r="S476" s="73">
        <v>0</v>
      </c>
      <c r="U476" s="103" t="s">
        <v>1185</v>
      </c>
      <c r="V476" s="73">
        <v>4644301</v>
      </c>
      <c r="W476" s="73">
        <v>1</v>
      </c>
      <c r="X476" s="73">
        <v>1</v>
      </c>
      <c r="Y476" s="73">
        <v>0</v>
      </c>
      <c r="AA476" s="71" t="s">
        <v>1189</v>
      </c>
      <c r="AB476" s="128">
        <v>4649408</v>
      </c>
      <c r="AC476" s="128">
        <v>1</v>
      </c>
      <c r="AD476" s="128">
        <v>1</v>
      </c>
      <c r="AE476" s="128">
        <v>0</v>
      </c>
    </row>
    <row r="477" spans="1:31" ht="24" thickBot="1">
      <c r="A477" s="48" t="s">
        <v>292</v>
      </c>
      <c r="B477" s="100" t="s">
        <v>292</v>
      </c>
      <c r="C477" s="124">
        <v>158</v>
      </c>
      <c r="D477" s="35"/>
      <c r="E477" s="122" t="s">
        <v>292</v>
      </c>
      <c r="F477" s="122">
        <v>169</v>
      </c>
      <c r="G477" s="113"/>
      <c r="O477" s="73">
        <v>4649410</v>
      </c>
      <c r="P477" s="71" t="s">
        <v>1190</v>
      </c>
      <c r="Q477" s="73">
        <v>1</v>
      </c>
      <c r="R477" s="73">
        <v>1</v>
      </c>
      <c r="S477" s="73">
        <v>0</v>
      </c>
      <c r="U477" s="103" t="s">
        <v>1186</v>
      </c>
      <c r="V477" s="73">
        <v>4647801</v>
      </c>
      <c r="W477" s="73">
        <v>1</v>
      </c>
      <c r="X477" s="73">
        <v>0</v>
      </c>
      <c r="Y477" s="73">
        <v>1</v>
      </c>
      <c r="AA477" s="71" t="s">
        <v>1190</v>
      </c>
      <c r="AB477" s="128">
        <v>4649410</v>
      </c>
      <c r="AC477" s="128">
        <v>1</v>
      </c>
      <c r="AD477" s="128">
        <v>1</v>
      </c>
      <c r="AE477" s="128">
        <v>0</v>
      </c>
    </row>
    <row r="478" spans="1:31" ht="24" thickBot="1">
      <c r="A478" s="48" t="s">
        <v>638</v>
      </c>
      <c r="B478" s="99" t="s">
        <v>638</v>
      </c>
      <c r="C478" s="124">
        <v>41</v>
      </c>
      <c r="D478" s="35"/>
      <c r="E478" s="122" t="s">
        <v>638</v>
      </c>
      <c r="F478" s="122">
        <v>43</v>
      </c>
      <c r="G478" s="112"/>
      <c r="O478" s="73">
        <v>4661300</v>
      </c>
      <c r="P478" s="71" t="s">
        <v>1192</v>
      </c>
      <c r="Q478" s="73">
        <v>1</v>
      </c>
      <c r="R478" s="73">
        <v>1</v>
      </c>
      <c r="S478" s="73">
        <v>0</v>
      </c>
      <c r="U478" s="103" t="s">
        <v>1187</v>
      </c>
      <c r="V478" s="73">
        <v>4647802</v>
      </c>
      <c r="W478" s="73">
        <v>1</v>
      </c>
      <c r="X478" s="73">
        <v>0</v>
      </c>
      <c r="Y478" s="73">
        <v>1</v>
      </c>
      <c r="AA478" s="71" t="s">
        <v>1192</v>
      </c>
      <c r="AB478" s="128">
        <v>4661300</v>
      </c>
      <c r="AC478" s="128">
        <v>1</v>
      </c>
      <c r="AD478" s="128">
        <v>1</v>
      </c>
      <c r="AE478" s="128">
        <v>0</v>
      </c>
    </row>
    <row r="479" spans="1:31" ht="24" thickBot="1">
      <c r="A479" s="48" t="s">
        <v>337</v>
      </c>
      <c r="B479" s="100" t="s">
        <v>337</v>
      </c>
      <c r="C479" s="124">
        <v>137</v>
      </c>
      <c r="D479" s="35"/>
      <c r="E479" s="122" t="s">
        <v>337</v>
      </c>
      <c r="F479" s="122">
        <v>143</v>
      </c>
      <c r="G479" s="113"/>
      <c r="O479" s="73">
        <v>4663000</v>
      </c>
      <c r="P479" s="71" t="s">
        <v>1193</v>
      </c>
      <c r="Q479" s="73">
        <v>1</v>
      </c>
      <c r="R479" s="73">
        <v>1</v>
      </c>
      <c r="S479" s="73">
        <v>0</v>
      </c>
      <c r="U479" s="103" t="s">
        <v>1188</v>
      </c>
      <c r="V479" s="73">
        <v>4649401</v>
      </c>
      <c r="W479" s="73">
        <v>1</v>
      </c>
      <c r="X479" s="73">
        <v>1</v>
      </c>
      <c r="Y479" s="73">
        <v>0</v>
      </c>
      <c r="AA479" s="71" t="s">
        <v>1193</v>
      </c>
      <c r="AB479" s="128">
        <v>4663000</v>
      </c>
      <c r="AC479" s="128">
        <v>1</v>
      </c>
      <c r="AD479" s="128">
        <v>1</v>
      </c>
      <c r="AE479" s="128">
        <v>0</v>
      </c>
    </row>
    <row r="480" spans="1:31" ht="23.25" thickBot="1">
      <c r="A480" s="48" t="s">
        <v>591</v>
      </c>
      <c r="B480" s="99" t="s">
        <v>591</v>
      </c>
      <c r="C480" s="124">
        <v>54</v>
      </c>
      <c r="D480" s="35"/>
      <c r="E480" s="122" t="s">
        <v>591</v>
      </c>
      <c r="F480" s="122">
        <v>54</v>
      </c>
      <c r="G480" s="112"/>
      <c r="O480" s="73">
        <v>4673700</v>
      </c>
      <c r="P480" s="71" t="s">
        <v>1194</v>
      </c>
      <c r="Q480" s="73">
        <v>1</v>
      </c>
      <c r="R480" s="73">
        <v>1</v>
      </c>
      <c r="S480" s="73">
        <v>0</v>
      </c>
      <c r="U480" s="103" t="s">
        <v>1189</v>
      </c>
      <c r="V480" s="73">
        <v>4649408</v>
      </c>
      <c r="W480" s="73">
        <v>1</v>
      </c>
      <c r="X480" s="73">
        <v>1</v>
      </c>
      <c r="Y480" s="73">
        <v>0</v>
      </c>
      <c r="AA480" s="71" t="s">
        <v>1194</v>
      </c>
      <c r="AB480" s="128">
        <v>4673700</v>
      </c>
      <c r="AC480" s="128">
        <v>1</v>
      </c>
      <c r="AD480" s="128">
        <v>1</v>
      </c>
      <c r="AE480" s="128">
        <v>0</v>
      </c>
    </row>
    <row r="481" spans="1:31" ht="24" thickBot="1">
      <c r="A481" s="48" t="s">
        <v>158</v>
      </c>
      <c r="B481" s="100" t="s">
        <v>158</v>
      </c>
      <c r="C481" s="124">
        <v>388</v>
      </c>
      <c r="D481" s="35"/>
      <c r="E481" s="122" t="s">
        <v>158</v>
      </c>
      <c r="F481" s="122">
        <v>404</v>
      </c>
      <c r="G481" s="113"/>
      <c r="O481" s="73">
        <v>4681803</v>
      </c>
      <c r="P481" s="71" t="s">
        <v>1195</v>
      </c>
      <c r="Q481" s="73">
        <v>1</v>
      </c>
      <c r="R481" s="73">
        <v>1</v>
      </c>
      <c r="S481" s="73">
        <v>0</v>
      </c>
      <c r="U481" s="103" t="s">
        <v>1190</v>
      </c>
      <c r="V481" s="73">
        <v>4649410</v>
      </c>
      <c r="W481" s="73">
        <v>1</v>
      </c>
      <c r="X481" s="73">
        <v>1</v>
      </c>
      <c r="Y481" s="73">
        <v>0</v>
      </c>
      <c r="AA481" s="71" t="s">
        <v>1195</v>
      </c>
      <c r="AB481" s="128">
        <v>4681803</v>
      </c>
      <c r="AC481" s="128">
        <v>1</v>
      </c>
      <c r="AD481" s="128">
        <v>1</v>
      </c>
      <c r="AE481" s="128">
        <v>0</v>
      </c>
    </row>
    <row r="482" spans="1:31" ht="23.25" thickBot="1">
      <c r="A482" s="48" t="s">
        <v>451</v>
      </c>
      <c r="B482" s="99" t="s">
        <v>451</v>
      </c>
      <c r="C482" s="124">
        <v>76</v>
      </c>
      <c r="D482" s="35"/>
      <c r="E482" s="122" t="s">
        <v>451</v>
      </c>
      <c r="F482" s="122">
        <v>76</v>
      </c>
      <c r="G482" s="112"/>
      <c r="O482" s="73">
        <v>4686902</v>
      </c>
      <c r="P482" s="71" t="s">
        <v>1196</v>
      </c>
      <c r="Q482" s="73">
        <v>1</v>
      </c>
      <c r="R482" s="73">
        <v>0</v>
      </c>
      <c r="S482" s="73">
        <v>1</v>
      </c>
      <c r="U482" s="103" t="s">
        <v>1192</v>
      </c>
      <c r="V482" s="73">
        <v>4661300</v>
      </c>
      <c r="W482" s="73">
        <v>1</v>
      </c>
      <c r="X482" s="73">
        <v>1</v>
      </c>
      <c r="Y482" s="73">
        <v>0</v>
      </c>
      <c r="AA482" s="71" t="s">
        <v>1196</v>
      </c>
      <c r="AB482" s="128">
        <v>4686902</v>
      </c>
      <c r="AC482" s="128">
        <v>1</v>
      </c>
      <c r="AD482" s="128">
        <v>0</v>
      </c>
      <c r="AE482" s="128">
        <v>1</v>
      </c>
    </row>
    <row r="483" spans="1:31" ht="24" thickBot="1">
      <c r="A483" s="48" t="s">
        <v>879</v>
      </c>
      <c r="B483" s="100" t="s">
        <v>879</v>
      </c>
      <c r="C483" s="124">
        <v>10</v>
      </c>
      <c r="D483" s="35"/>
      <c r="E483" s="122" t="s">
        <v>879</v>
      </c>
      <c r="F483" s="122">
        <v>10</v>
      </c>
      <c r="G483" s="113"/>
      <c r="O483" s="73">
        <v>4693100</v>
      </c>
      <c r="P483" s="71" t="s">
        <v>1198</v>
      </c>
      <c r="Q483" s="73">
        <v>1</v>
      </c>
      <c r="R483" s="73">
        <v>1</v>
      </c>
      <c r="S483" s="73">
        <v>0</v>
      </c>
      <c r="U483" s="103" t="s">
        <v>1193</v>
      </c>
      <c r="V483" s="73">
        <v>4663000</v>
      </c>
      <c r="W483" s="73">
        <v>1</v>
      </c>
      <c r="X483" s="73">
        <v>1</v>
      </c>
      <c r="Y483" s="73">
        <v>0</v>
      </c>
      <c r="AA483" s="71" t="s">
        <v>1198</v>
      </c>
      <c r="AB483" s="128">
        <v>4693100</v>
      </c>
      <c r="AC483" s="128">
        <v>1</v>
      </c>
      <c r="AD483" s="128">
        <v>1</v>
      </c>
      <c r="AE483" s="128">
        <v>0</v>
      </c>
    </row>
    <row r="484" spans="1:31" ht="15.75" thickBot="1">
      <c r="A484" s="48" t="s">
        <v>231</v>
      </c>
      <c r="B484" s="99" t="s">
        <v>231</v>
      </c>
      <c r="C484" s="124">
        <v>234</v>
      </c>
      <c r="D484" s="35"/>
      <c r="E484" s="122" t="s">
        <v>231</v>
      </c>
      <c r="F484" s="122">
        <v>244</v>
      </c>
      <c r="G484" s="112"/>
      <c r="O484" s="73">
        <v>4731800</v>
      </c>
      <c r="P484" s="71" t="s">
        <v>1213</v>
      </c>
      <c r="Q484" s="73">
        <v>1</v>
      </c>
      <c r="R484" s="73">
        <v>1</v>
      </c>
      <c r="S484" s="73">
        <v>0</v>
      </c>
      <c r="U484" s="103" t="s">
        <v>1194</v>
      </c>
      <c r="V484" s="73">
        <v>4673700</v>
      </c>
      <c r="W484" s="73">
        <v>1</v>
      </c>
      <c r="X484" s="73">
        <v>1</v>
      </c>
      <c r="Y484" s="73">
        <v>0</v>
      </c>
      <c r="AA484" s="71" t="s">
        <v>1213</v>
      </c>
      <c r="AB484" s="128">
        <v>4731800</v>
      </c>
      <c r="AC484" s="128">
        <v>1</v>
      </c>
      <c r="AD484" s="128">
        <v>1</v>
      </c>
      <c r="AE484" s="128">
        <v>0</v>
      </c>
    </row>
    <row r="485" spans="1:31" ht="23.25" thickBot="1">
      <c r="A485" s="48" t="s">
        <v>376</v>
      </c>
      <c r="B485" s="100" t="s">
        <v>376</v>
      </c>
      <c r="C485" s="124">
        <v>96</v>
      </c>
      <c r="D485" s="35"/>
      <c r="E485" s="122" t="s">
        <v>376</v>
      </c>
      <c r="F485" s="122">
        <v>98</v>
      </c>
      <c r="G485" s="113"/>
      <c r="O485" s="73">
        <v>4912401</v>
      </c>
      <c r="P485" s="71" t="s">
        <v>1270</v>
      </c>
      <c r="Q485" s="73">
        <v>1</v>
      </c>
      <c r="R485" s="73">
        <v>1</v>
      </c>
      <c r="S485" s="73">
        <v>0</v>
      </c>
      <c r="U485" s="103" t="s">
        <v>1195</v>
      </c>
      <c r="V485" s="73">
        <v>4681803</v>
      </c>
      <c r="W485" s="73">
        <v>1</v>
      </c>
      <c r="X485" s="73">
        <v>1</v>
      </c>
      <c r="Y485" s="73">
        <v>0</v>
      </c>
      <c r="AA485" s="71" t="s">
        <v>1270</v>
      </c>
      <c r="AB485" s="128">
        <v>4912401</v>
      </c>
      <c r="AC485" s="128">
        <v>1</v>
      </c>
      <c r="AD485" s="128">
        <v>1</v>
      </c>
      <c r="AE485" s="128">
        <v>0</v>
      </c>
    </row>
    <row r="486" spans="1:31" ht="23.25" thickBot="1">
      <c r="A486" s="48" t="s">
        <v>456</v>
      </c>
      <c r="B486" s="99" t="s">
        <v>456</v>
      </c>
      <c r="C486" s="124">
        <v>79</v>
      </c>
      <c r="D486" s="35"/>
      <c r="E486" s="122" t="s">
        <v>456</v>
      </c>
      <c r="F486" s="122">
        <v>84</v>
      </c>
      <c r="G486" s="112"/>
      <c r="O486" s="73">
        <v>4930203</v>
      </c>
      <c r="P486" s="71" t="s">
        <v>1280</v>
      </c>
      <c r="Q486" s="73">
        <v>1</v>
      </c>
      <c r="R486" s="73">
        <v>1</v>
      </c>
      <c r="S486" s="73">
        <v>0</v>
      </c>
      <c r="U486" s="103" t="s">
        <v>1198</v>
      </c>
      <c r="V486" s="73">
        <v>4693100</v>
      </c>
      <c r="W486" s="73">
        <v>1</v>
      </c>
      <c r="X486" s="73">
        <v>1</v>
      </c>
      <c r="Y486" s="73">
        <v>0</v>
      </c>
      <c r="AA486" s="71" t="s">
        <v>1280</v>
      </c>
      <c r="AB486" s="128">
        <v>4930203</v>
      </c>
      <c r="AC486" s="128">
        <v>1</v>
      </c>
      <c r="AD486" s="128">
        <v>1</v>
      </c>
      <c r="AE486" s="128">
        <v>0</v>
      </c>
    </row>
    <row r="487" spans="1:31" ht="15.75" thickBot="1">
      <c r="A487" s="48" t="s">
        <v>749</v>
      </c>
      <c r="B487" s="100" t="s">
        <v>749</v>
      </c>
      <c r="C487" s="124">
        <v>23</v>
      </c>
      <c r="D487" s="35"/>
      <c r="E487" s="122" t="s">
        <v>749</v>
      </c>
      <c r="F487" s="122">
        <v>23</v>
      </c>
      <c r="G487" s="113"/>
      <c r="O487" s="73">
        <v>5229099</v>
      </c>
      <c r="P487" s="71" t="s">
        <v>1290</v>
      </c>
      <c r="Q487" s="73">
        <v>1</v>
      </c>
      <c r="R487" s="73">
        <v>1</v>
      </c>
      <c r="S487" s="73">
        <v>0</v>
      </c>
      <c r="U487" s="103" t="s">
        <v>1213</v>
      </c>
      <c r="V487" s="73">
        <v>4731800</v>
      </c>
      <c r="W487" s="73">
        <v>1</v>
      </c>
      <c r="X487" s="73">
        <v>1</v>
      </c>
      <c r="Y487" s="73">
        <v>0</v>
      </c>
      <c r="AA487" s="71" t="s">
        <v>1467</v>
      </c>
      <c r="AB487" s="128">
        <v>5011401</v>
      </c>
      <c r="AC487" s="128">
        <v>1</v>
      </c>
      <c r="AD487" s="128">
        <v>1</v>
      </c>
      <c r="AE487" s="128">
        <v>0</v>
      </c>
    </row>
    <row r="488" spans="1:31" ht="24" thickBot="1">
      <c r="A488" s="48" t="s">
        <v>216</v>
      </c>
      <c r="B488" s="99" t="s">
        <v>216</v>
      </c>
      <c r="C488" s="124">
        <v>245</v>
      </c>
      <c r="D488" s="35"/>
      <c r="E488" s="122" t="s">
        <v>216</v>
      </c>
      <c r="F488" s="122">
        <v>260</v>
      </c>
      <c r="G488" s="112"/>
      <c r="O488" s="73">
        <v>5822100</v>
      </c>
      <c r="P488" s="71" t="s">
        <v>1311</v>
      </c>
      <c r="Q488" s="73">
        <v>1</v>
      </c>
      <c r="R488" s="73">
        <v>1</v>
      </c>
      <c r="S488" s="73">
        <v>0</v>
      </c>
      <c r="U488" s="103" t="s">
        <v>1270</v>
      </c>
      <c r="V488" s="73">
        <v>4912401</v>
      </c>
      <c r="W488" s="73">
        <v>1</v>
      </c>
      <c r="X488" s="73">
        <v>1</v>
      </c>
      <c r="Y488" s="73">
        <v>0</v>
      </c>
      <c r="AA488" s="71" t="s">
        <v>1290</v>
      </c>
      <c r="AB488" s="128">
        <v>5229099</v>
      </c>
      <c r="AC488" s="128">
        <v>1</v>
      </c>
      <c r="AD488" s="128">
        <v>1</v>
      </c>
      <c r="AE488" s="128">
        <v>0</v>
      </c>
    </row>
    <row r="489" spans="1:31" ht="15.75" thickBot="1">
      <c r="A489" s="48" t="s">
        <v>662</v>
      </c>
      <c r="B489" s="100" t="s">
        <v>662</v>
      </c>
      <c r="C489" s="124">
        <v>34</v>
      </c>
      <c r="D489" s="35"/>
      <c r="E489" s="122" t="s">
        <v>662</v>
      </c>
      <c r="F489" s="122">
        <v>34</v>
      </c>
      <c r="G489" s="113"/>
      <c r="O489" s="73">
        <v>5829800</v>
      </c>
      <c r="P489" s="71" t="s">
        <v>1312</v>
      </c>
      <c r="Q489" s="73">
        <v>1</v>
      </c>
      <c r="R489" s="73">
        <v>1</v>
      </c>
      <c r="S489" s="73">
        <v>0</v>
      </c>
      <c r="U489" s="103" t="s">
        <v>1280</v>
      </c>
      <c r="V489" s="73">
        <v>4930203</v>
      </c>
      <c r="W489" s="73">
        <v>1</v>
      </c>
      <c r="X489" s="73">
        <v>1</v>
      </c>
      <c r="Y489" s="73">
        <v>0</v>
      </c>
      <c r="AA489" s="71" t="s">
        <v>1311</v>
      </c>
      <c r="AB489" s="128">
        <v>5822100</v>
      </c>
      <c r="AC489" s="128">
        <v>1</v>
      </c>
      <c r="AD489" s="128">
        <v>1</v>
      </c>
      <c r="AE489" s="128">
        <v>0</v>
      </c>
    </row>
    <row r="490" spans="1:31" ht="24" thickBot="1">
      <c r="A490" s="48" t="s">
        <v>531</v>
      </c>
      <c r="B490" s="99" t="s">
        <v>531</v>
      </c>
      <c r="C490" s="124">
        <v>65</v>
      </c>
      <c r="D490" s="35"/>
      <c r="E490" s="122" t="s">
        <v>531</v>
      </c>
      <c r="F490" s="122">
        <v>69</v>
      </c>
      <c r="G490" s="112"/>
      <c r="O490" s="73">
        <v>5912002</v>
      </c>
      <c r="P490" s="71" t="s">
        <v>1314</v>
      </c>
      <c r="Q490" s="73">
        <v>1</v>
      </c>
      <c r="R490" s="73">
        <v>1</v>
      </c>
      <c r="S490" s="73">
        <v>0</v>
      </c>
      <c r="U490" s="103" t="s">
        <v>1467</v>
      </c>
      <c r="V490" s="73">
        <v>5011401</v>
      </c>
      <c r="W490" s="73">
        <v>1</v>
      </c>
      <c r="X490" s="73">
        <v>1</v>
      </c>
      <c r="Y490" s="73">
        <v>0</v>
      </c>
      <c r="AA490" s="71" t="s">
        <v>1312</v>
      </c>
      <c r="AB490" s="128">
        <v>5829800</v>
      </c>
      <c r="AC490" s="128">
        <v>1</v>
      </c>
      <c r="AD490" s="128">
        <v>1</v>
      </c>
      <c r="AE490" s="128">
        <v>0</v>
      </c>
    </row>
    <row r="491" spans="1:31" ht="23.25" thickBot="1">
      <c r="A491" s="48" t="s">
        <v>335</v>
      </c>
      <c r="B491" s="100" t="s">
        <v>335</v>
      </c>
      <c r="C491" s="124">
        <v>124</v>
      </c>
      <c r="D491" s="35"/>
      <c r="E491" s="122" t="s">
        <v>335</v>
      </c>
      <c r="F491" s="122">
        <v>125</v>
      </c>
      <c r="G491" s="113"/>
      <c r="O491" s="73">
        <v>6120501</v>
      </c>
      <c r="P491" s="71" t="s">
        <v>1318</v>
      </c>
      <c r="Q491" s="73">
        <v>1</v>
      </c>
      <c r="R491" s="73">
        <v>1</v>
      </c>
      <c r="S491" s="73">
        <v>0</v>
      </c>
      <c r="U491" s="103" t="s">
        <v>1290</v>
      </c>
      <c r="V491" s="73">
        <v>5229099</v>
      </c>
      <c r="W491" s="73">
        <v>1</v>
      </c>
      <c r="X491" s="73">
        <v>1</v>
      </c>
      <c r="Y491" s="73">
        <v>0</v>
      </c>
      <c r="AA491" s="71" t="s">
        <v>1314</v>
      </c>
      <c r="AB491" s="128">
        <v>5912002</v>
      </c>
      <c r="AC491" s="128">
        <v>1</v>
      </c>
      <c r="AD491" s="128">
        <v>1</v>
      </c>
      <c r="AE491" s="128">
        <v>0</v>
      </c>
    </row>
    <row r="492" spans="1:31" ht="15.75" thickBot="1">
      <c r="A492" s="48" t="s">
        <v>273</v>
      </c>
      <c r="B492" s="99" t="s">
        <v>273</v>
      </c>
      <c r="C492" s="124">
        <v>181</v>
      </c>
      <c r="D492" s="35"/>
      <c r="E492" s="122" t="s">
        <v>273</v>
      </c>
      <c r="F492" s="122">
        <v>188</v>
      </c>
      <c r="G492" s="112"/>
      <c r="O492" s="73">
        <v>6143400</v>
      </c>
      <c r="P492" s="71" t="s">
        <v>1319</v>
      </c>
      <c r="Q492" s="73">
        <v>1</v>
      </c>
      <c r="R492" s="73">
        <v>0</v>
      </c>
      <c r="S492" s="73">
        <v>1</v>
      </c>
      <c r="U492" s="103" t="s">
        <v>1311</v>
      </c>
      <c r="V492" s="73">
        <v>5822100</v>
      </c>
      <c r="W492" s="73">
        <v>1</v>
      </c>
      <c r="X492" s="73">
        <v>1</v>
      </c>
      <c r="Y492" s="73">
        <v>0</v>
      </c>
      <c r="AA492" s="71" t="s">
        <v>1318</v>
      </c>
      <c r="AB492" s="128">
        <v>6120501</v>
      </c>
      <c r="AC492" s="128">
        <v>1</v>
      </c>
      <c r="AD492" s="128">
        <v>1</v>
      </c>
      <c r="AE492" s="128">
        <v>0</v>
      </c>
    </row>
    <row r="493" spans="1:31" ht="23.25" thickBot="1">
      <c r="A493" s="48" t="s">
        <v>891</v>
      </c>
      <c r="B493" s="100" t="s">
        <v>891</v>
      </c>
      <c r="C493" s="124">
        <v>8</v>
      </c>
      <c r="D493" s="35"/>
      <c r="E493" s="122" t="s">
        <v>891</v>
      </c>
      <c r="F493" s="122">
        <v>8</v>
      </c>
      <c r="G493" s="113"/>
      <c r="O493" s="73">
        <v>6203100</v>
      </c>
      <c r="P493" s="71" t="s">
        <v>1323</v>
      </c>
      <c r="Q493" s="73">
        <v>1</v>
      </c>
      <c r="R493" s="73">
        <v>1</v>
      </c>
      <c r="S493" s="73">
        <v>0</v>
      </c>
      <c r="U493" s="103" t="s">
        <v>1312</v>
      </c>
      <c r="V493" s="73">
        <v>5829800</v>
      </c>
      <c r="W493" s="73">
        <v>1</v>
      </c>
      <c r="X493" s="73">
        <v>1</v>
      </c>
      <c r="Y493" s="73">
        <v>0</v>
      </c>
      <c r="AA493" s="71" t="s">
        <v>1319</v>
      </c>
      <c r="AB493" s="128">
        <v>6143400</v>
      </c>
      <c r="AC493" s="128">
        <v>1</v>
      </c>
      <c r="AD493" s="128">
        <v>0</v>
      </c>
      <c r="AE493" s="128">
        <v>1</v>
      </c>
    </row>
    <row r="494" spans="1:31" ht="24" thickBot="1">
      <c r="A494" s="48" t="s">
        <v>513</v>
      </c>
      <c r="B494" s="99" t="s">
        <v>513</v>
      </c>
      <c r="C494" s="124">
        <v>62</v>
      </c>
      <c r="D494" s="35"/>
      <c r="E494" s="122" t="s">
        <v>513</v>
      </c>
      <c r="F494" s="122">
        <v>67</v>
      </c>
      <c r="G494" s="112"/>
      <c r="O494" s="73">
        <v>6319400</v>
      </c>
      <c r="P494" s="71" t="s">
        <v>1327</v>
      </c>
      <c r="Q494" s="73">
        <v>1</v>
      </c>
      <c r="R494" s="73">
        <v>1</v>
      </c>
      <c r="S494" s="73">
        <v>0</v>
      </c>
      <c r="U494" s="103" t="s">
        <v>1314</v>
      </c>
      <c r="V494" s="73">
        <v>5912002</v>
      </c>
      <c r="W494" s="73">
        <v>1</v>
      </c>
      <c r="X494" s="73">
        <v>1</v>
      </c>
      <c r="Y494" s="73">
        <v>0</v>
      </c>
      <c r="AA494" s="71" t="s">
        <v>1468</v>
      </c>
      <c r="AB494" s="128">
        <v>6202300</v>
      </c>
      <c r="AC494" s="128">
        <v>1</v>
      </c>
      <c r="AD494" s="128">
        <v>1</v>
      </c>
      <c r="AE494" s="128">
        <v>0</v>
      </c>
    </row>
    <row r="495" spans="1:31" ht="24" thickBot="1">
      <c r="A495" s="48" t="s">
        <v>695</v>
      </c>
      <c r="B495" s="100" t="s">
        <v>695</v>
      </c>
      <c r="C495" s="124">
        <v>32</v>
      </c>
      <c r="D495" s="35"/>
      <c r="E495" s="122" t="s">
        <v>695</v>
      </c>
      <c r="F495" s="122">
        <v>35</v>
      </c>
      <c r="G495" s="113"/>
      <c r="O495" s="73">
        <v>6391700</v>
      </c>
      <c r="P495" s="71" t="s">
        <v>1328</v>
      </c>
      <c r="Q495" s="73">
        <v>1</v>
      </c>
      <c r="R495" s="73">
        <v>1</v>
      </c>
      <c r="S495" s="73">
        <v>0</v>
      </c>
      <c r="U495" s="103" t="s">
        <v>1318</v>
      </c>
      <c r="V495" s="73">
        <v>6120501</v>
      </c>
      <c r="W495" s="73">
        <v>1</v>
      </c>
      <c r="X495" s="73">
        <v>1</v>
      </c>
      <c r="Y495" s="73">
        <v>0</v>
      </c>
      <c r="AA495" s="71" t="s">
        <v>1323</v>
      </c>
      <c r="AB495" s="128">
        <v>6203100</v>
      </c>
      <c r="AC495" s="128">
        <v>1</v>
      </c>
      <c r="AD495" s="128">
        <v>1</v>
      </c>
      <c r="AE495" s="128">
        <v>0</v>
      </c>
    </row>
    <row r="496" spans="1:31" ht="24" thickBot="1">
      <c r="A496" s="48" t="s">
        <v>880</v>
      </c>
      <c r="B496" s="99" t="s">
        <v>880</v>
      </c>
      <c r="C496" s="124">
        <v>8</v>
      </c>
      <c r="D496" s="35"/>
      <c r="E496" s="122" t="s">
        <v>880</v>
      </c>
      <c r="F496" s="122">
        <v>9</v>
      </c>
      <c r="G496" s="112"/>
      <c r="O496" s="73">
        <v>6619399</v>
      </c>
      <c r="P496" s="71" t="s">
        <v>1331</v>
      </c>
      <c r="Q496" s="73">
        <v>1</v>
      </c>
      <c r="R496" s="73">
        <v>0</v>
      </c>
      <c r="S496" s="73">
        <v>1</v>
      </c>
      <c r="U496" s="103" t="s">
        <v>1319</v>
      </c>
      <c r="V496" s="73">
        <v>6143400</v>
      </c>
      <c r="W496" s="73">
        <v>1</v>
      </c>
      <c r="X496" s="73">
        <v>0</v>
      </c>
      <c r="Y496" s="73">
        <v>1</v>
      </c>
      <c r="AA496" s="71" t="s">
        <v>1327</v>
      </c>
      <c r="AB496" s="128">
        <v>6319400</v>
      </c>
      <c r="AC496" s="128">
        <v>1</v>
      </c>
      <c r="AD496" s="128">
        <v>1</v>
      </c>
      <c r="AE496" s="128">
        <v>0</v>
      </c>
    </row>
    <row r="497" spans="1:31" ht="23.25" thickBot="1">
      <c r="A497" s="48" t="s">
        <v>548</v>
      </c>
      <c r="B497" s="100" t="s">
        <v>548</v>
      </c>
      <c r="C497" s="124">
        <v>66</v>
      </c>
      <c r="D497" s="35"/>
      <c r="E497" s="122" t="s">
        <v>548</v>
      </c>
      <c r="F497" s="122">
        <v>67</v>
      </c>
      <c r="G497" s="113"/>
      <c r="O497" s="73">
        <v>6822600</v>
      </c>
      <c r="P497" s="71" t="s">
        <v>1332</v>
      </c>
      <c r="Q497" s="73">
        <v>1</v>
      </c>
      <c r="R497" s="73">
        <v>1</v>
      </c>
      <c r="S497" s="73">
        <v>0</v>
      </c>
      <c r="U497" s="103" t="s">
        <v>1468</v>
      </c>
      <c r="V497" s="73">
        <v>6202300</v>
      </c>
      <c r="W497" s="73">
        <v>1</v>
      </c>
      <c r="X497" s="73">
        <v>1</v>
      </c>
      <c r="Y497" s="73">
        <v>0</v>
      </c>
      <c r="AA497" s="71" t="s">
        <v>1328</v>
      </c>
      <c r="AB497" s="128">
        <v>6391700</v>
      </c>
      <c r="AC497" s="128">
        <v>1</v>
      </c>
      <c r="AD497" s="128">
        <v>1</v>
      </c>
      <c r="AE497" s="128">
        <v>0</v>
      </c>
    </row>
    <row r="498" spans="1:31" ht="23.25" thickBot="1">
      <c r="A498" s="48" t="s">
        <v>648</v>
      </c>
      <c r="B498" s="99" t="s">
        <v>648</v>
      </c>
      <c r="C498" s="124">
        <v>35</v>
      </c>
      <c r="D498" s="35"/>
      <c r="E498" s="122" t="s">
        <v>648</v>
      </c>
      <c r="F498" s="122">
        <v>41</v>
      </c>
      <c r="G498" s="112"/>
      <c r="O498" s="73">
        <v>7020400</v>
      </c>
      <c r="P498" s="71" t="s">
        <v>1334</v>
      </c>
      <c r="Q498" s="73">
        <v>1</v>
      </c>
      <c r="R498" s="73">
        <v>1</v>
      </c>
      <c r="S498" s="73">
        <v>0</v>
      </c>
      <c r="U498" s="103" t="s">
        <v>1323</v>
      </c>
      <c r="V498" s="73">
        <v>6203100</v>
      </c>
      <c r="W498" s="73">
        <v>1</v>
      </c>
      <c r="X498" s="73">
        <v>1</v>
      </c>
      <c r="Y498" s="73">
        <v>0</v>
      </c>
      <c r="AA498" s="71" t="s">
        <v>1332</v>
      </c>
      <c r="AB498" s="128">
        <v>6822600</v>
      </c>
      <c r="AC498" s="128">
        <v>1</v>
      </c>
      <c r="AD498" s="128">
        <v>1</v>
      </c>
      <c r="AE498" s="128">
        <v>0</v>
      </c>
    </row>
    <row r="499" spans="1:31" ht="24" thickBot="1">
      <c r="A499" s="48" t="s">
        <v>296</v>
      </c>
      <c r="B499" s="100" t="s">
        <v>296</v>
      </c>
      <c r="C499" s="124">
        <v>150</v>
      </c>
      <c r="D499" s="35"/>
      <c r="E499" s="122" t="s">
        <v>296</v>
      </c>
      <c r="F499" s="122">
        <v>161</v>
      </c>
      <c r="G499" s="113"/>
      <c r="O499" s="73">
        <v>7112000</v>
      </c>
      <c r="P499" s="71" t="s">
        <v>1335</v>
      </c>
      <c r="Q499" s="73">
        <v>1</v>
      </c>
      <c r="R499" s="73">
        <v>1</v>
      </c>
      <c r="S499" s="73">
        <v>0</v>
      </c>
      <c r="U499" s="103" t="s">
        <v>1327</v>
      </c>
      <c r="V499" s="73">
        <v>6319400</v>
      </c>
      <c r="W499" s="73">
        <v>1</v>
      </c>
      <c r="X499" s="73">
        <v>1</v>
      </c>
      <c r="Y499" s="73">
        <v>0</v>
      </c>
      <c r="AA499" s="71" t="s">
        <v>1334</v>
      </c>
      <c r="AB499" s="128">
        <v>7020400</v>
      </c>
      <c r="AC499" s="128">
        <v>1</v>
      </c>
      <c r="AD499" s="128">
        <v>1</v>
      </c>
      <c r="AE499" s="128">
        <v>0</v>
      </c>
    </row>
    <row r="500" spans="1:31" ht="15.75" thickBot="1">
      <c r="A500" s="48" t="s">
        <v>479</v>
      </c>
      <c r="B500" s="99" t="s">
        <v>479</v>
      </c>
      <c r="C500" s="124">
        <v>72</v>
      </c>
      <c r="D500" s="35"/>
      <c r="E500" s="122" t="s">
        <v>479</v>
      </c>
      <c r="F500" s="122">
        <v>78</v>
      </c>
      <c r="G500" s="112"/>
      <c r="O500" s="73">
        <v>7410202</v>
      </c>
      <c r="P500" s="71" t="s">
        <v>1343</v>
      </c>
      <c r="Q500" s="73">
        <v>1</v>
      </c>
      <c r="R500" s="73">
        <v>1</v>
      </c>
      <c r="S500" s="73">
        <v>0</v>
      </c>
      <c r="U500" s="103" t="s">
        <v>1328</v>
      </c>
      <c r="V500" s="73">
        <v>6391700</v>
      </c>
      <c r="W500" s="73">
        <v>1</v>
      </c>
      <c r="X500" s="73">
        <v>1</v>
      </c>
      <c r="Y500" s="73">
        <v>0</v>
      </c>
      <c r="AA500" s="71" t="s">
        <v>1335</v>
      </c>
      <c r="AB500" s="128">
        <v>7112000</v>
      </c>
      <c r="AC500" s="128">
        <v>1</v>
      </c>
      <c r="AD500" s="128">
        <v>1</v>
      </c>
      <c r="AE500" s="128">
        <v>0</v>
      </c>
    </row>
    <row r="501" spans="1:31" ht="24" thickBot="1">
      <c r="A501" s="48" t="s">
        <v>362</v>
      </c>
      <c r="B501" s="100" t="s">
        <v>362</v>
      </c>
      <c r="C501" s="124">
        <v>119</v>
      </c>
      <c r="D501" s="35"/>
      <c r="E501" s="122" t="s">
        <v>362</v>
      </c>
      <c r="F501" s="122">
        <v>127</v>
      </c>
      <c r="G501" s="113"/>
      <c r="O501" s="73">
        <v>7490104</v>
      </c>
      <c r="P501" s="71" t="s">
        <v>1349</v>
      </c>
      <c r="Q501" s="73">
        <v>1</v>
      </c>
      <c r="R501" s="73">
        <v>0</v>
      </c>
      <c r="S501" s="73">
        <v>1</v>
      </c>
      <c r="U501" s="103" t="s">
        <v>1332</v>
      </c>
      <c r="V501" s="73">
        <v>6822600</v>
      </c>
      <c r="W501" s="73">
        <v>1</v>
      </c>
      <c r="X501" s="73">
        <v>1</v>
      </c>
      <c r="Y501" s="73">
        <v>0</v>
      </c>
      <c r="AA501" s="71" t="s">
        <v>1343</v>
      </c>
      <c r="AB501" s="128">
        <v>7410202</v>
      </c>
      <c r="AC501" s="128">
        <v>1</v>
      </c>
      <c r="AD501" s="128">
        <v>1</v>
      </c>
      <c r="AE501" s="128">
        <v>0</v>
      </c>
    </row>
    <row r="502" spans="1:31" ht="24" thickBot="1">
      <c r="A502" s="48" t="s">
        <v>118</v>
      </c>
      <c r="B502" s="99" t="s">
        <v>118</v>
      </c>
      <c r="C502" s="124">
        <v>714</v>
      </c>
      <c r="D502" s="35"/>
      <c r="E502" s="122" t="s">
        <v>118</v>
      </c>
      <c r="F502" s="122">
        <v>744</v>
      </c>
      <c r="G502" s="112"/>
      <c r="O502" s="73">
        <v>7490199</v>
      </c>
      <c r="P502" s="71" t="s">
        <v>1350</v>
      </c>
      <c r="Q502" s="73">
        <v>1</v>
      </c>
      <c r="R502" s="73">
        <v>1</v>
      </c>
      <c r="S502" s="73">
        <v>0</v>
      </c>
      <c r="U502" s="103" t="s">
        <v>1334</v>
      </c>
      <c r="V502" s="73">
        <v>7020400</v>
      </c>
      <c r="W502" s="73">
        <v>1</v>
      </c>
      <c r="X502" s="73">
        <v>1</v>
      </c>
      <c r="Y502" s="73">
        <v>0</v>
      </c>
      <c r="AA502" s="71" t="s">
        <v>1349</v>
      </c>
      <c r="AB502" s="128">
        <v>7490104</v>
      </c>
      <c r="AC502" s="128">
        <v>1</v>
      </c>
      <c r="AD502" s="128">
        <v>0</v>
      </c>
      <c r="AE502" s="128">
        <v>1</v>
      </c>
    </row>
    <row r="503" spans="1:31" ht="15.75" thickBot="1">
      <c r="A503" s="48" t="s">
        <v>435</v>
      </c>
      <c r="B503" s="100" t="s">
        <v>435</v>
      </c>
      <c r="C503" s="124">
        <v>73</v>
      </c>
      <c r="D503" s="35"/>
      <c r="E503" s="122" t="s">
        <v>435</v>
      </c>
      <c r="F503" s="122">
        <v>73</v>
      </c>
      <c r="G503" s="113"/>
      <c r="O503" s="73">
        <v>7500100</v>
      </c>
      <c r="P503" s="71" t="s">
        <v>1351</v>
      </c>
      <c r="Q503" s="73">
        <v>1</v>
      </c>
      <c r="R503" s="73">
        <v>0</v>
      </c>
      <c r="S503" s="73">
        <v>1</v>
      </c>
      <c r="U503" s="103" t="s">
        <v>1335</v>
      </c>
      <c r="V503" s="73">
        <v>7112000</v>
      </c>
      <c r="W503" s="73">
        <v>1</v>
      </c>
      <c r="X503" s="73">
        <v>1</v>
      </c>
      <c r="Y503" s="73">
        <v>0</v>
      </c>
      <c r="AA503" s="71" t="s">
        <v>1351</v>
      </c>
      <c r="AB503" s="128">
        <v>7500100</v>
      </c>
      <c r="AC503" s="128">
        <v>1</v>
      </c>
      <c r="AD503" s="128">
        <v>0</v>
      </c>
      <c r="AE503" s="128">
        <v>1</v>
      </c>
    </row>
    <row r="504" spans="1:31" ht="15.75" thickBot="1">
      <c r="A504" s="48" t="s">
        <v>240</v>
      </c>
      <c r="B504" s="99" t="s">
        <v>240</v>
      </c>
      <c r="C504" s="124">
        <v>207</v>
      </c>
      <c r="D504" s="35"/>
      <c r="E504" s="122" t="s">
        <v>240</v>
      </c>
      <c r="F504" s="122">
        <v>214</v>
      </c>
      <c r="G504" s="112"/>
      <c r="O504" s="73">
        <v>8121400</v>
      </c>
      <c r="P504" s="71" t="s">
        <v>1376</v>
      </c>
      <c r="Q504" s="73">
        <v>1</v>
      </c>
      <c r="R504" s="73">
        <v>1</v>
      </c>
      <c r="S504" s="73">
        <v>0</v>
      </c>
      <c r="U504" s="103" t="s">
        <v>1343</v>
      </c>
      <c r="V504" s="73">
        <v>7410202</v>
      </c>
      <c r="W504" s="73">
        <v>1</v>
      </c>
      <c r="X504" s="73">
        <v>1</v>
      </c>
      <c r="Y504" s="73">
        <v>0</v>
      </c>
      <c r="AA504" s="71" t="s">
        <v>1376</v>
      </c>
      <c r="AB504" s="128">
        <v>8121400</v>
      </c>
      <c r="AC504" s="128">
        <v>1</v>
      </c>
      <c r="AD504" s="128">
        <v>1</v>
      </c>
      <c r="AE504" s="128">
        <v>0</v>
      </c>
    </row>
    <row r="505" spans="1:31" ht="23.25" thickBot="1">
      <c r="A505" s="48" t="s">
        <v>143</v>
      </c>
      <c r="B505" s="100" t="s">
        <v>143</v>
      </c>
      <c r="C505" s="124">
        <v>549</v>
      </c>
      <c r="D505" s="35"/>
      <c r="E505" s="122" t="s">
        <v>143</v>
      </c>
      <c r="F505" s="122">
        <v>598</v>
      </c>
      <c r="G505" s="113"/>
      <c r="O505" s="73">
        <v>8220200</v>
      </c>
      <c r="P505" s="71" t="s">
        <v>1383</v>
      </c>
      <c r="Q505" s="73">
        <v>1</v>
      </c>
      <c r="R505" s="73">
        <v>1</v>
      </c>
      <c r="S505" s="73">
        <v>0</v>
      </c>
      <c r="U505" s="103" t="s">
        <v>1349</v>
      </c>
      <c r="V505" s="73">
        <v>7490104</v>
      </c>
      <c r="W505" s="73">
        <v>1</v>
      </c>
      <c r="X505" s="73">
        <v>0</v>
      </c>
      <c r="Y505" s="73">
        <v>1</v>
      </c>
      <c r="AA505" s="71" t="s">
        <v>1383</v>
      </c>
      <c r="AB505" s="128">
        <v>8220200</v>
      </c>
      <c r="AC505" s="128">
        <v>1</v>
      </c>
      <c r="AD505" s="128">
        <v>1</v>
      </c>
      <c r="AE505" s="128">
        <v>0</v>
      </c>
    </row>
    <row r="506" spans="1:31" ht="15.75" thickBot="1">
      <c r="A506" s="48" t="s">
        <v>62</v>
      </c>
      <c r="B506" s="99" t="s">
        <v>62</v>
      </c>
      <c r="C506" s="125">
        <v>4803</v>
      </c>
      <c r="D506" s="118"/>
      <c r="E506" s="122" t="s">
        <v>62</v>
      </c>
      <c r="F506" s="123">
        <v>5156</v>
      </c>
      <c r="G506" s="115"/>
      <c r="O506" s="73">
        <v>8299701</v>
      </c>
      <c r="P506" s="71" t="s">
        <v>1388</v>
      </c>
      <c r="Q506" s="73">
        <v>1</v>
      </c>
      <c r="R506" s="73">
        <v>1</v>
      </c>
      <c r="S506" s="73">
        <v>0</v>
      </c>
      <c r="U506" s="103" t="s">
        <v>1351</v>
      </c>
      <c r="V506" s="73">
        <v>7500100</v>
      </c>
      <c r="W506" s="73">
        <v>1</v>
      </c>
      <c r="X506" s="73">
        <v>0</v>
      </c>
      <c r="Y506" s="73">
        <v>1</v>
      </c>
      <c r="AA506" s="71" t="s">
        <v>1388</v>
      </c>
      <c r="AB506" s="128">
        <v>8299701</v>
      </c>
      <c r="AC506" s="128">
        <v>1</v>
      </c>
      <c r="AD506" s="128">
        <v>1</v>
      </c>
      <c r="AE506" s="128">
        <v>0</v>
      </c>
    </row>
    <row r="507" spans="1:31" ht="15.75" thickBot="1">
      <c r="A507" s="48" t="s">
        <v>833</v>
      </c>
      <c r="B507" s="100" t="s">
        <v>833</v>
      </c>
      <c r="C507" s="124">
        <v>12</v>
      </c>
      <c r="D507" s="35"/>
      <c r="E507" s="122" t="s">
        <v>833</v>
      </c>
      <c r="F507" s="122">
        <v>12</v>
      </c>
      <c r="G507" s="113"/>
      <c r="O507" s="73">
        <v>8299706</v>
      </c>
      <c r="P507" s="71" t="s">
        <v>1390</v>
      </c>
      <c r="Q507" s="73">
        <v>1</v>
      </c>
      <c r="R507" s="73">
        <v>1</v>
      </c>
      <c r="S507" s="73">
        <v>0</v>
      </c>
      <c r="U507" s="103" t="s">
        <v>1376</v>
      </c>
      <c r="V507" s="73">
        <v>8121400</v>
      </c>
      <c r="W507" s="73">
        <v>1</v>
      </c>
      <c r="X507" s="73">
        <v>1</v>
      </c>
      <c r="Y507" s="73">
        <v>0</v>
      </c>
      <c r="AA507" s="71" t="s">
        <v>1390</v>
      </c>
      <c r="AB507" s="128">
        <v>8299706</v>
      </c>
      <c r="AC507" s="128">
        <v>1</v>
      </c>
      <c r="AD507" s="128">
        <v>1</v>
      </c>
      <c r="AE507" s="128">
        <v>0</v>
      </c>
    </row>
    <row r="508" spans="1:31" ht="15.75" thickBot="1">
      <c r="A508" s="48" t="s">
        <v>441</v>
      </c>
      <c r="B508" s="99" t="s">
        <v>441</v>
      </c>
      <c r="C508" s="124">
        <v>78</v>
      </c>
      <c r="D508" s="35"/>
      <c r="E508" s="122" t="s">
        <v>441</v>
      </c>
      <c r="F508" s="122">
        <v>87</v>
      </c>
      <c r="G508" s="112"/>
      <c r="O508" s="73">
        <v>8511200</v>
      </c>
      <c r="P508" s="71" t="s">
        <v>1393</v>
      </c>
      <c r="Q508" s="73">
        <v>1</v>
      </c>
      <c r="R508" s="73">
        <v>1</v>
      </c>
      <c r="S508" s="73">
        <v>0</v>
      </c>
      <c r="U508" s="103" t="s">
        <v>1383</v>
      </c>
      <c r="V508" s="73">
        <v>8220200</v>
      </c>
      <c r="W508" s="73">
        <v>1</v>
      </c>
      <c r="X508" s="73">
        <v>1</v>
      </c>
      <c r="Y508" s="73">
        <v>0</v>
      </c>
      <c r="AA508" s="71" t="s">
        <v>1393</v>
      </c>
      <c r="AB508" s="128">
        <v>8511200</v>
      </c>
      <c r="AC508" s="128">
        <v>1</v>
      </c>
      <c r="AD508" s="128">
        <v>1</v>
      </c>
      <c r="AE508" s="128">
        <v>0</v>
      </c>
    </row>
    <row r="509" spans="1:31" ht="15.75" thickBot="1">
      <c r="A509" s="48" t="s">
        <v>898</v>
      </c>
      <c r="B509" s="100" t="s">
        <v>898</v>
      </c>
      <c r="C509" s="124">
        <v>7</v>
      </c>
      <c r="D509" s="35"/>
      <c r="E509" s="122" t="s">
        <v>898</v>
      </c>
      <c r="F509" s="122">
        <v>7</v>
      </c>
      <c r="G509" s="113"/>
      <c r="O509" s="73">
        <v>8512100</v>
      </c>
      <c r="P509" s="71" t="s">
        <v>1394</v>
      </c>
      <c r="Q509" s="73">
        <v>1</v>
      </c>
      <c r="R509" s="73">
        <v>0</v>
      </c>
      <c r="S509" s="73">
        <v>1</v>
      </c>
      <c r="U509" s="103" t="s">
        <v>1388</v>
      </c>
      <c r="V509" s="73">
        <v>8299701</v>
      </c>
      <c r="W509" s="73">
        <v>1</v>
      </c>
      <c r="X509" s="73">
        <v>1</v>
      </c>
      <c r="Y509" s="73">
        <v>0</v>
      </c>
      <c r="AA509" s="71" t="s">
        <v>1394</v>
      </c>
      <c r="AB509" s="128">
        <v>8512100</v>
      </c>
      <c r="AC509" s="128">
        <v>1</v>
      </c>
      <c r="AD509" s="128">
        <v>0</v>
      </c>
      <c r="AE509" s="128">
        <v>1</v>
      </c>
    </row>
    <row r="510" spans="1:31" ht="24" thickBot="1">
      <c r="A510" s="48" t="s">
        <v>639</v>
      </c>
      <c r="B510" s="99" t="s">
        <v>639</v>
      </c>
      <c r="C510" s="124">
        <v>44</v>
      </c>
      <c r="D510" s="35"/>
      <c r="E510" s="122" t="s">
        <v>639</v>
      </c>
      <c r="F510" s="122">
        <v>44</v>
      </c>
      <c r="G510" s="112"/>
      <c r="O510" s="73">
        <v>8650099</v>
      </c>
      <c r="P510" s="71" t="s">
        <v>1406</v>
      </c>
      <c r="Q510" s="73">
        <v>1</v>
      </c>
      <c r="R510" s="73">
        <v>0</v>
      </c>
      <c r="S510" s="73">
        <v>1</v>
      </c>
      <c r="U510" s="103" t="s">
        <v>1390</v>
      </c>
      <c r="V510" s="73">
        <v>8299706</v>
      </c>
      <c r="W510" s="73">
        <v>1</v>
      </c>
      <c r="X510" s="73">
        <v>1</v>
      </c>
      <c r="Y510" s="73">
        <v>0</v>
      </c>
      <c r="AA510" s="71" t="s">
        <v>1406</v>
      </c>
      <c r="AB510" s="128">
        <v>8650099</v>
      </c>
      <c r="AC510" s="128">
        <v>1</v>
      </c>
      <c r="AD510" s="128">
        <v>0</v>
      </c>
      <c r="AE510" s="128">
        <v>1</v>
      </c>
    </row>
    <row r="511" spans="1:31" ht="15.75" thickBot="1">
      <c r="A511" s="48" t="s">
        <v>628</v>
      </c>
      <c r="B511" s="100" t="s">
        <v>628</v>
      </c>
      <c r="C511" s="124">
        <v>43</v>
      </c>
      <c r="D511" s="35"/>
      <c r="E511" s="122" t="s">
        <v>628</v>
      </c>
      <c r="F511" s="122">
        <v>45</v>
      </c>
      <c r="G511" s="113"/>
      <c r="O511" s="73">
        <v>9001904</v>
      </c>
      <c r="P511" s="71" t="s">
        <v>1411</v>
      </c>
      <c r="Q511" s="73">
        <v>1</v>
      </c>
      <c r="R511" s="73">
        <v>1</v>
      </c>
      <c r="S511" s="73">
        <v>0</v>
      </c>
      <c r="U511" s="103" t="s">
        <v>1393</v>
      </c>
      <c r="V511" s="73">
        <v>8511200</v>
      </c>
      <c r="W511" s="73">
        <v>1</v>
      </c>
      <c r="X511" s="73">
        <v>1</v>
      </c>
      <c r="Y511" s="73">
        <v>0</v>
      </c>
      <c r="AA511" s="71" t="s">
        <v>1411</v>
      </c>
      <c r="AB511" s="128">
        <v>9001904</v>
      </c>
      <c r="AC511" s="128">
        <v>1</v>
      </c>
      <c r="AD511" s="128">
        <v>1</v>
      </c>
      <c r="AE511" s="128">
        <v>0</v>
      </c>
    </row>
    <row r="512" spans="1:31" ht="15.75" thickBot="1">
      <c r="A512" s="48" t="s">
        <v>91</v>
      </c>
      <c r="B512" s="99" t="s">
        <v>91</v>
      </c>
      <c r="C512" s="125">
        <v>1121</v>
      </c>
      <c r="D512" s="118"/>
      <c r="E512" s="122" t="s">
        <v>91</v>
      </c>
      <c r="F512" s="123">
        <v>1200</v>
      </c>
      <c r="G512" s="115"/>
      <c r="O512" s="73">
        <v>9001905</v>
      </c>
      <c r="P512" s="71" t="s">
        <v>1412</v>
      </c>
      <c r="Q512" s="73">
        <v>1</v>
      </c>
      <c r="R512" s="73">
        <v>1</v>
      </c>
      <c r="S512" s="73">
        <v>0</v>
      </c>
      <c r="U512" s="103" t="s">
        <v>1394</v>
      </c>
      <c r="V512" s="73">
        <v>8512100</v>
      </c>
      <c r="W512" s="73">
        <v>1</v>
      </c>
      <c r="X512" s="73">
        <v>0</v>
      </c>
      <c r="Y512" s="73">
        <v>1</v>
      </c>
      <c r="AA512" s="71" t="s">
        <v>1412</v>
      </c>
      <c r="AB512" s="128">
        <v>9001905</v>
      </c>
      <c r="AC512" s="128">
        <v>1</v>
      </c>
      <c r="AD512" s="128">
        <v>1</v>
      </c>
      <c r="AE512" s="128">
        <v>0</v>
      </c>
    </row>
    <row r="513" spans="1:33" ht="23.25" thickBot="1">
      <c r="A513" s="48" t="s">
        <v>297</v>
      </c>
      <c r="B513" s="100" t="s">
        <v>297</v>
      </c>
      <c r="C513" s="124">
        <v>174</v>
      </c>
      <c r="D513" s="35"/>
      <c r="E513" s="122" t="s">
        <v>297</v>
      </c>
      <c r="F513" s="122">
        <v>185</v>
      </c>
      <c r="G513" s="113"/>
      <c r="O513" s="73">
        <v>9319199</v>
      </c>
      <c r="P513" s="71" t="s">
        <v>1420</v>
      </c>
      <c r="Q513" s="73">
        <v>1</v>
      </c>
      <c r="R513" s="73">
        <v>0</v>
      </c>
      <c r="S513" s="73">
        <v>1</v>
      </c>
      <c r="U513" s="103" t="s">
        <v>1406</v>
      </c>
      <c r="V513" s="73">
        <v>8650099</v>
      </c>
      <c r="W513" s="73">
        <v>1</v>
      </c>
      <c r="X513" s="73">
        <v>0</v>
      </c>
      <c r="Y513" s="73">
        <v>1</v>
      </c>
      <c r="AA513" s="71" t="s">
        <v>1420</v>
      </c>
      <c r="AB513" s="128">
        <v>9319199</v>
      </c>
      <c r="AC513" s="128">
        <v>1</v>
      </c>
      <c r="AD513" s="128">
        <v>0</v>
      </c>
      <c r="AE513" s="128">
        <v>1</v>
      </c>
    </row>
    <row r="514" spans="1:33" ht="15.75" thickBot="1">
      <c r="A514" s="48" t="s">
        <v>167</v>
      </c>
      <c r="B514" s="99" t="s">
        <v>167</v>
      </c>
      <c r="C514" s="124">
        <v>353</v>
      </c>
      <c r="D514" s="35"/>
      <c r="E514" s="122" t="s">
        <v>167</v>
      </c>
      <c r="F514" s="122">
        <v>360</v>
      </c>
      <c r="G514" s="112"/>
      <c r="O514" s="73">
        <v>9491000</v>
      </c>
      <c r="P514" s="71" t="s">
        <v>1425</v>
      </c>
      <c r="Q514" s="73">
        <v>1</v>
      </c>
      <c r="R514" s="73">
        <v>0</v>
      </c>
      <c r="S514" s="73">
        <v>1</v>
      </c>
      <c r="U514" s="103" t="s">
        <v>1411</v>
      </c>
      <c r="V514" s="73">
        <v>9001904</v>
      </c>
      <c r="W514" s="73">
        <v>1</v>
      </c>
      <c r="X514" s="73">
        <v>1</v>
      </c>
      <c r="Y514" s="73">
        <v>0</v>
      </c>
      <c r="AA514" s="71" t="s">
        <v>1425</v>
      </c>
      <c r="AB514" s="128">
        <v>9491000</v>
      </c>
      <c r="AC514" s="128">
        <v>1</v>
      </c>
      <c r="AD514" s="128">
        <v>0</v>
      </c>
      <c r="AE514" s="128">
        <v>1</v>
      </c>
    </row>
    <row r="515" spans="1:33" ht="15.75" thickBot="1">
      <c r="A515" s="48" t="s">
        <v>861</v>
      </c>
      <c r="B515" s="100" t="s">
        <v>861</v>
      </c>
      <c r="C515" s="124">
        <v>11</v>
      </c>
      <c r="D515" s="35"/>
      <c r="E515" s="122" t="s">
        <v>861</v>
      </c>
      <c r="F515" s="122">
        <v>11</v>
      </c>
      <c r="G515" s="113"/>
      <c r="O515" s="73">
        <v>9493600</v>
      </c>
      <c r="P515" s="71" t="s">
        <v>1426</v>
      </c>
      <c r="Q515" s="73">
        <v>1</v>
      </c>
      <c r="R515" s="73">
        <v>0</v>
      </c>
      <c r="S515" s="73">
        <v>1</v>
      </c>
      <c r="U515" s="103" t="s">
        <v>1412</v>
      </c>
      <c r="V515" s="73">
        <v>9001905</v>
      </c>
      <c r="W515" s="73">
        <v>1</v>
      </c>
      <c r="X515" s="73">
        <v>1</v>
      </c>
      <c r="Y515" s="73">
        <v>0</v>
      </c>
      <c r="AA515" s="71" t="s">
        <v>1426</v>
      </c>
      <c r="AB515" s="128">
        <v>9493600</v>
      </c>
      <c r="AC515" s="128">
        <v>1</v>
      </c>
      <c r="AD515" s="128">
        <v>0</v>
      </c>
      <c r="AE515" s="128">
        <v>1</v>
      </c>
    </row>
    <row r="516" spans="1:33" ht="15.75" thickBot="1">
      <c r="A516" s="48" t="s">
        <v>112</v>
      </c>
      <c r="B516" s="99" t="s">
        <v>112</v>
      </c>
      <c r="C516" s="124">
        <v>763</v>
      </c>
      <c r="D516" s="35"/>
      <c r="E516" s="122" t="s">
        <v>112</v>
      </c>
      <c r="F516" s="122">
        <v>812</v>
      </c>
      <c r="G516" s="112"/>
      <c r="O516" s="73">
        <v>9609204</v>
      </c>
      <c r="P516" s="71" t="s">
        <v>1447</v>
      </c>
      <c r="Q516" s="73">
        <v>1</v>
      </c>
      <c r="R516" s="73">
        <v>1</v>
      </c>
      <c r="S516" s="73">
        <v>0</v>
      </c>
      <c r="U516" s="103" t="s">
        <v>1420</v>
      </c>
      <c r="V516" s="73">
        <v>9319199</v>
      </c>
      <c r="W516" s="73">
        <v>1</v>
      </c>
      <c r="X516" s="73">
        <v>0</v>
      </c>
      <c r="Y516" s="73">
        <v>1</v>
      </c>
      <c r="AA516" s="71" t="s">
        <v>1447</v>
      </c>
      <c r="AB516" s="128">
        <v>9609204</v>
      </c>
      <c r="AC516" s="128">
        <v>1</v>
      </c>
      <c r="AD516" s="128">
        <v>1</v>
      </c>
      <c r="AE516" s="128">
        <v>0</v>
      </c>
    </row>
    <row r="517" spans="1:33" ht="15.75" customHeight="1" thickBot="1">
      <c r="A517" s="48" t="s">
        <v>686</v>
      </c>
      <c r="B517" s="100" t="s">
        <v>686</v>
      </c>
      <c r="C517" s="124">
        <v>33</v>
      </c>
      <c r="D517" s="35"/>
      <c r="E517" s="122" t="s">
        <v>686</v>
      </c>
      <c r="F517" s="122">
        <v>36</v>
      </c>
      <c r="G517" s="113"/>
      <c r="O517" s="270" t="s">
        <v>27</v>
      </c>
      <c r="P517" s="271"/>
      <c r="Q517" s="51">
        <f>SUM(Q4:Q516)</f>
        <v>210979</v>
      </c>
      <c r="R517" s="51">
        <f>SUM(R4:R516)</f>
        <v>112941</v>
      </c>
      <c r="S517" s="51">
        <f>SUM(S4:S516)</f>
        <v>98038</v>
      </c>
      <c r="U517" s="103" t="s">
        <v>1425</v>
      </c>
      <c r="V517" s="73">
        <v>9491000</v>
      </c>
      <c r="W517" s="73">
        <v>1</v>
      </c>
      <c r="X517" s="73">
        <v>0</v>
      </c>
      <c r="Y517" s="73">
        <v>1</v>
      </c>
      <c r="AA517" s="130"/>
      <c r="AB517" s="130"/>
      <c r="AC517" s="131">
        <f>SUM(AC4:AC516)</f>
        <v>230049</v>
      </c>
      <c r="AD517" s="131">
        <f>SUM(AD4:AD516)</f>
        <v>123225</v>
      </c>
      <c r="AE517" s="131">
        <f>SUM(AE4:AE516)</f>
        <v>106824</v>
      </c>
    </row>
    <row r="518" spans="1:33" ht="23.25" thickBot="1">
      <c r="A518" s="48" t="s">
        <v>620</v>
      </c>
      <c r="B518" s="99" t="s">
        <v>620</v>
      </c>
      <c r="C518" s="124">
        <v>38</v>
      </c>
      <c r="D518" s="35"/>
      <c r="E518" s="122" t="s">
        <v>620</v>
      </c>
      <c r="F518" s="122">
        <v>43</v>
      </c>
      <c r="G518" s="112"/>
      <c r="P518" s="61"/>
      <c r="U518" s="103" t="s">
        <v>1426</v>
      </c>
      <c r="V518" s="73">
        <v>9493600</v>
      </c>
      <c r="W518" s="73">
        <v>1</v>
      </c>
      <c r="X518" s="73">
        <v>0</v>
      </c>
      <c r="Y518" s="73">
        <v>1</v>
      </c>
      <c r="AG518" s="127"/>
    </row>
    <row r="519" spans="1:33" ht="23.25" thickBot="1">
      <c r="A519" s="48" t="s">
        <v>540</v>
      </c>
      <c r="B519" s="100" t="s">
        <v>540</v>
      </c>
      <c r="C519" s="124">
        <v>61</v>
      </c>
      <c r="D519" s="35"/>
      <c r="E519" s="122" t="s">
        <v>540</v>
      </c>
      <c r="F519" s="122">
        <v>64</v>
      </c>
      <c r="G519" s="113"/>
      <c r="P519" s="61"/>
      <c r="U519" s="103" t="s">
        <v>1447</v>
      </c>
      <c r="V519" s="73">
        <v>9609204</v>
      </c>
      <c r="W519" s="73">
        <v>1</v>
      </c>
      <c r="X519" s="73">
        <v>1</v>
      </c>
      <c r="Y519" s="73">
        <v>0</v>
      </c>
    </row>
    <row r="520" spans="1:33" ht="15.75" thickBot="1">
      <c r="A520" s="48" t="s">
        <v>592</v>
      </c>
      <c r="B520" s="99" t="s">
        <v>592</v>
      </c>
      <c r="C520" s="124">
        <v>50</v>
      </c>
      <c r="D520" s="35"/>
      <c r="E520" s="122" t="s">
        <v>592</v>
      </c>
      <c r="F520" s="122">
        <v>50</v>
      </c>
      <c r="G520" s="112"/>
      <c r="P520" s="61"/>
      <c r="U520" s="277" t="s">
        <v>27</v>
      </c>
      <c r="V520" s="278"/>
      <c r="W520" s="104">
        <f>SUM(W4:W519)</f>
        <v>222591</v>
      </c>
      <c r="X520" s="104">
        <f>SUM(X4:X519)</f>
        <v>119152</v>
      </c>
      <c r="Y520" s="104">
        <f>SUM(Y4:Y519)</f>
        <v>103439</v>
      </c>
    </row>
    <row r="521" spans="1:33" ht="15.75" thickBot="1">
      <c r="A521" s="48" t="s">
        <v>142</v>
      </c>
      <c r="B521" s="100" t="s">
        <v>142</v>
      </c>
      <c r="C521" s="124">
        <v>502</v>
      </c>
      <c r="D521" s="35"/>
      <c r="E521" s="122" t="s">
        <v>142</v>
      </c>
      <c r="F521" s="122">
        <v>526</v>
      </c>
      <c r="G521" s="113"/>
      <c r="Z521" s="8"/>
    </row>
    <row r="522" spans="1:33" ht="15.75" thickBot="1">
      <c r="A522" s="48" t="s">
        <v>737</v>
      </c>
      <c r="B522" s="99" t="s">
        <v>737</v>
      </c>
      <c r="C522" s="124">
        <v>26</v>
      </c>
      <c r="D522" s="35"/>
      <c r="E522" s="122" t="s">
        <v>737</v>
      </c>
      <c r="F522" s="122">
        <v>27</v>
      </c>
      <c r="G522" s="112"/>
    </row>
    <row r="523" spans="1:33" ht="15.75" thickBot="1">
      <c r="A523" s="48" t="s">
        <v>738</v>
      </c>
      <c r="B523" s="100" t="s">
        <v>738</v>
      </c>
      <c r="C523" s="124">
        <v>24</v>
      </c>
      <c r="D523" s="35"/>
      <c r="E523" s="122" t="s">
        <v>738</v>
      </c>
      <c r="F523" s="122">
        <v>24</v>
      </c>
      <c r="G523" s="113"/>
    </row>
    <row r="524" spans="1:33" ht="15.75" thickBot="1">
      <c r="A524" s="48" t="s">
        <v>283</v>
      </c>
      <c r="B524" s="99" t="s">
        <v>283</v>
      </c>
      <c r="C524" s="124">
        <v>165</v>
      </c>
      <c r="D524" s="35"/>
      <c r="E524" s="122" t="s">
        <v>283</v>
      </c>
      <c r="F524" s="122">
        <v>171</v>
      </c>
      <c r="G524" s="112"/>
    </row>
    <row r="525" spans="1:33" ht="15.75" thickBot="1">
      <c r="A525" s="48" t="s">
        <v>104</v>
      </c>
      <c r="B525" s="100" t="s">
        <v>104</v>
      </c>
      <c r="C525" s="124">
        <v>959</v>
      </c>
      <c r="D525" s="35"/>
      <c r="E525" s="122" t="s">
        <v>104</v>
      </c>
      <c r="F525" s="123">
        <v>1016</v>
      </c>
      <c r="G525" s="113"/>
    </row>
    <row r="526" spans="1:33" ht="15.75" thickBot="1">
      <c r="A526" s="48" t="s">
        <v>808</v>
      </c>
      <c r="B526" s="99" t="s">
        <v>808</v>
      </c>
      <c r="C526" s="124">
        <v>15</v>
      </c>
      <c r="D526" s="35"/>
      <c r="E526" s="122" t="s">
        <v>808</v>
      </c>
      <c r="F526" s="122">
        <v>15</v>
      </c>
      <c r="G526" s="112"/>
    </row>
    <row r="527" spans="1:33" ht="15.75" thickBot="1">
      <c r="A527" s="48" t="s">
        <v>246</v>
      </c>
      <c r="B527" s="100" t="s">
        <v>246</v>
      </c>
      <c r="C527" s="124">
        <v>212</v>
      </c>
      <c r="D527" s="35"/>
      <c r="E527" s="122" t="s">
        <v>246</v>
      </c>
      <c r="F527" s="122">
        <v>229</v>
      </c>
      <c r="G527" s="113"/>
    </row>
    <row r="528" spans="1:33" ht="15.75" thickBot="1">
      <c r="A528" s="48" t="s">
        <v>593</v>
      </c>
      <c r="B528" s="99" t="s">
        <v>593</v>
      </c>
      <c r="C528" s="124">
        <v>53</v>
      </c>
      <c r="D528" s="35"/>
      <c r="E528" s="122" t="s">
        <v>593</v>
      </c>
      <c r="F528" s="122">
        <v>56</v>
      </c>
      <c r="G528" s="112"/>
    </row>
    <row r="529" spans="1:7" ht="15.75" thickBot="1">
      <c r="A529" s="48" t="s">
        <v>219</v>
      </c>
      <c r="B529" s="100" t="s">
        <v>219</v>
      </c>
      <c r="C529" s="124">
        <v>242</v>
      </c>
      <c r="D529" s="35"/>
      <c r="E529" s="122" t="s">
        <v>219</v>
      </c>
      <c r="F529" s="122">
        <v>252</v>
      </c>
      <c r="G529" s="113"/>
    </row>
    <row r="530" spans="1:7" ht="15.75" thickBot="1">
      <c r="A530" s="48" t="s">
        <v>115</v>
      </c>
      <c r="B530" s="99" t="s">
        <v>115</v>
      </c>
      <c r="C530" s="124">
        <v>765</v>
      </c>
      <c r="D530" s="35"/>
      <c r="E530" s="122" t="s">
        <v>115</v>
      </c>
      <c r="F530" s="122">
        <v>826</v>
      </c>
      <c r="G530" s="112"/>
    </row>
    <row r="531" spans="1:7" ht="15.75" thickBot="1">
      <c r="A531" s="48" t="s">
        <v>486</v>
      </c>
      <c r="B531" s="100" t="s">
        <v>486</v>
      </c>
      <c r="C531" s="124">
        <v>69</v>
      </c>
      <c r="D531" s="35"/>
      <c r="E531" s="122" t="s">
        <v>486</v>
      </c>
      <c r="F531" s="122">
        <v>76</v>
      </c>
      <c r="G531" s="113"/>
    </row>
    <row r="532" spans="1:7" ht="15.75" thickBot="1">
      <c r="A532" s="48" t="s">
        <v>299</v>
      </c>
      <c r="B532" s="99" t="s">
        <v>299</v>
      </c>
      <c r="C532" s="124">
        <v>165</v>
      </c>
      <c r="D532" s="35"/>
      <c r="E532" s="122" t="s">
        <v>299</v>
      </c>
      <c r="F532" s="122">
        <v>173</v>
      </c>
      <c r="G532" s="112"/>
    </row>
    <row r="533" spans="1:7" ht="15.75" thickBot="1">
      <c r="A533" s="48" t="s">
        <v>461</v>
      </c>
      <c r="B533" s="100" t="s">
        <v>461</v>
      </c>
      <c r="C533" s="124">
        <v>71</v>
      </c>
      <c r="D533" s="35"/>
      <c r="E533" s="122" t="s">
        <v>461</v>
      </c>
      <c r="F533" s="122">
        <v>76</v>
      </c>
      <c r="G533" s="113"/>
    </row>
    <row r="534" spans="1:7" ht="15.75" thickBot="1">
      <c r="A534" s="48" t="s">
        <v>809</v>
      </c>
      <c r="B534" s="99" t="s">
        <v>809</v>
      </c>
      <c r="C534" s="124">
        <v>14</v>
      </c>
      <c r="D534" s="35"/>
      <c r="E534" s="122" t="s">
        <v>809</v>
      </c>
      <c r="F534" s="122">
        <v>14</v>
      </c>
      <c r="G534" s="112"/>
    </row>
    <row r="535" spans="1:7" ht="15.75" thickBot="1">
      <c r="A535" s="48" t="s">
        <v>767</v>
      </c>
      <c r="B535" s="100" t="s">
        <v>767</v>
      </c>
      <c r="C535" s="124">
        <v>23</v>
      </c>
      <c r="D535" s="35"/>
      <c r="E535" s="122" t="s">
        <v>767</v>
      </c>
      <c r="F535" s="122">
        <v>25</v>
      </c>
      <c r="G535" s="113"/>
    </row>
    <row r="536" spans="1:7" ht="15.75" thickBot="1">
      <c r="A536" s="48" t="s">
        <v>884</v>
      </c>
      <c r="B536" s="99" t="s">
        <v>884</v>
      </c>
      <c r="C536" s="124">
        <v>8</v>
      </c>
      <c r="D536" s="35"/>
      <c r="E536" s="122" t="s">
        <v>884</v>
      </c>
      <c r="F536" s="122">
        <v>10</v>
      </c>
      <c r="G536" s="112"/>
    </row>
    <row r="537" spans="1:7" ht="15.75" thickBot="1">
      <c r="A537" s="48" t="s">
        <v>784</v>
      </c>
      <c r="B537" s="100" t="s">
        <v>784</v>
      </c>
      <c r="C537" s="124">
        <v>18</v>
      </c>
      <c r="D537" s="35"/>
      <c r="E537" s="122" t="s">
        <v>784</v>
      </c>
      <c r="F537" s="122">
        <v>20</v>
      </c>
      <c r="G537" s="113"/>
    </row>
    <row r="538" spans="1:7" ht="15.75" thickBot="1">
      <c r="A538" s="48" t="s">
        <v>168</v>
      </c>
      <c r="B538" s="99" t="s">
        <v>168</v>
      </c>
      <c r="C538" s="124">
        <v>355</v>
      </c>
      <c r="D538" s="35"/>
      <c r="E538" s="122" t="s">
        <v>168</v>
      </c>
      <c r="F538" s="122">
        <v>371</v>
      </c>
      <c r="G538" s="112"/>
    </row>
    <row r="539" spans="1:7" ht="15.75" thickBot="1">
      <c r="A539" s="48" t="s">
        <v>696</v>
      </c>
      <c r="B539" s="100" t="s">
        <v>696</v>
      </c>
      <c r="C539" s="124">
        <v>27</v>
      </c>
      <c r="D539" s="35"/>
      <c r="E539" s="122" t="s">
        <v>696</v>
      </c>
      <c r="F539" s="122">
        <v>27</v>
      </c>
      <c r="G539" s="113"/>
    </row>
    <row r="540" spans="1:7" ht="15.75" thickBot="1">
      <c r="A540" s="48" t="s">
        <v>870</v>
      </c>
      <c r="B540" s="99" t="s">
        <v>870</v>
      </c>
      <c r="C540" s="124">
        <v>13</v>
      </c>
      <c r="D540" s="35"/>
      <c r="E540" s="122" t="s">
        <v>870</v>
      </c>
      <c r="F540" s="122">
        <v>13</v>
      </c>
      <c r="G540" s="112"/>
    </row>
    <row r="541" spans="1:7" ht="15.75" thickBot="1">
      <c r="A541" s="48" t="s">
        <v>480</v>
      </c>
      <c r="B541" s="100" t="s">
        <v>480</v>
      </c>
      <c r="C541" s="124">
        <v>73</v>
      </c>
      <c r="D541" s="35"/>
      <c r="E541" s="122" t="s">
        <v>480</v>
      </c>
      <c r="F541" s="122">
        <v>77</v>
      </c>
      <c r="G541" s="113"/>
    </row>
    <row r="542" spans="1:7" ht="15.75" thickBot="1">
      <c r="A542" s="48" t="s">
        <v>640</v>
      </c>
      <c r="B542" s="99" t="s">
        <v>640</v>
      </c>
      <c r="C542" s="124">
        <v>40</v>
      </c>
      <c r="D542" s="35"/>
      <c r="E542" s="122" t="s">
        <v>640</v>
      </c>
      <c r="F542" s="122">
        <v>42</v>
      </c>
      <c r="G542" s="112"/>
    </row>
    <row r="543" spans="1:7" ht="15.75" thickBot="1">
      <c r="A543" s="48" t="s">
        <v>162</v>
      </c>
      <c r="B543" s="100" t="s">
        <v>162</v>
      </c>
      <c r="C543" s="124">
        <v>388</v>
      </c>
      <c r="D543" s="35"/>
      <c r="E543" s="122" t="s">
        <v>162</v>
      </c>
      <c r="F543" s="122">
        <v>404</v>
      </c>
      <c r="G543" s="113"/>
    </row>
    <row r="544" spans="1:7" ht="15.75" thickBot="1">
      <c r="A544" s="48" t="s">
        <v>173</v>
      </c>
      <c r="B544" s="99" t="s">
        <v>173</v>
      </c>
      <c r="C544" s="124">
        <v>364</v>
      </c>
      <c r="D544" s="35"/>
      <c r="E544" s="122" t="s">
        <v>173</v>
      </c>
      <c r="F544" s="122">
        <v>391</v>
      </c>
      <c r="G544" s="112"/>
    </row>
    <row r="545" spans="1:7" ht="15.75" thickBot="1">
      <c r="A545" s="48" t="s">
        <v>96</v>
      </c>
      <c r="B545" s="100" t="s">
        <v>96</v>
      </c>
      <c r="C545" s="125">
        <v>1071</v>
      </c>
      <c r="D545" s="118"/>
      <c r="E545" s="122" t="s">
        <v>96</v>
      </c>
      <c r="F545" s="123">
        <v>1173</v>
      </c>
      <c r="G545" s="114"/>
    </row>
    <row r="546" spans="1:7" ht="15.75" thickBot="1">
      <c r="A546" s="48" t="s">
        <v>516</v>
      </c>
      <c r="B546" s="99" t="s">
        <v>516</v>
      </c>
      <c r="C546" s="124">
        <v>62</v>
      </c>
      <c r="D546" s="35"/>
      <c r="E546" s="122" t="s">
        <v>516</v>
      </c>
      <c r="F546" s="122">
        <v>65</v>
      </c>
      <c r="G546" s="112"/>
    </row>
    <row r="547" spans="1:7" ht="15.75" thickBot="1">
      <c r="A547" s="48" t="s">
        <v>810</v>
      </c>
      <c r="B547" s="100" t="s">
        <v>810</v>
      </c>
      <c r="C547" s="124">
        <v>15</v>
      </c>
      <c r="D547" s="35"/>
      <c r="E547" s="122" t="s">
        <v>810</v>
      </c>
      <c r="F547" s="122">
        <v>19</v>
      </c>
      <c r="G547" s="113"/>
    </row>
    <row r="548" spans="1:7" ht="15.75" thickBot="1">
      <c r="A548" s="48" t="s">
        <v>343</v>
      </c>
      <c r="B548" s="99" t="s">
        <v>343</v>
      </c>
      <c r="C548" s="124">
        <v>123</v>
      </c>
      <c r="D548" s="35"/>
      <c r="E548" s="122" t="s">
        <v>343</v>
      </c>
      <c r="F548" s="122">
        <v>129</v>
      </c>
      <c r="G548" s="112"/>
    </row>
    <row r="549" spans="1:7" ht="15.75" thickBot="1">
      <c r="A549" s="48" t="s">
        <v>881</v>
      </c>
      <c r="B549" s="100" t="s">
        <v>881</v>
      </c>
      <c r="C549" s="124">
        <v>8</v>
      </c>
      <c r="D549" s="35"/>
      <c r="E549" s="122" t="s">
        <v>881</v>
      </c>
      <c r="F549" s="122">
        <v>8</v>
      </c>
      <c r="G549" s="113"/>
    </row>
    <row r="550" spans="1:7" ht="15.75" thickBot="1">
      <c r="A550" s="48" t="s">
        <v>532</v>
      </c>
      <c r="B550" s="99" t="s">
        <v>532</v>
      </c>
      <c r="C550" s="124">
        <v>53</v>
      </c>
      <c r="D550" s="35"/>
      <c r="E550" s="122" t="s">
        <v>532</v>
      </c>
      <c r="F550" s="122">
        <v>59</v>
      </c>
      <c r="G550" s="112"/>
    </row>
    <row r="551" spans="1:7" ht="15.75" thickBot="1">
      <c r="A551" s="48" t="s">
        <v>340</v>
      </c>
      <c r="B551" s="100" t="s">
        <v>340</v>
      </c>
      <c r="C551" s="124">
        <v>133</v>
      </c>
      <c r="D551" s="35"/>
      <c r="E551" s="122" t="s">
        <v>340</v>
      </c>
      <c r="F551" s="122">
        <v>137</v>
      </c>
      <c r="G551" s="113"/>
    </row>
    <row r="552" spans="1:7" ht="15.75" thickBot="1">
      <c r="A552" s="48" t="s">
        <v>727</v>
      </c>
      <c r="B552" s="99" t="s">
        <v>727</v>
      </c>
      <c r="C552" s="124">
        <v>27</v>
      </c>
      <c r="D552" s="35"/>
      <c r="E552" s="122" t="s">
        <v>727</v>
      </c>
      <c r="F552" s="122">
        <v>27</v>
      </c>
      <c r="G552" s="112"/>
    </row>
    <row r="553" spans="1:7" ht="15.75" thickBot="1">
      <c r="A553" s="48" t="s">
        <v>641</v>
      </c>
      <c r="B553" s="100" t="s">
        <v>641</v>
      </c>
      <c r="C553" s="124">
        <v>35</v>
      </c>
      <c r="D553" s="35"/>
      <c r="E553" s="122" t="s">
        <v>641</v>
      </c>
      <c r="F553" s="122">
        <v>38</v>
      </c>
      <c r="G553" s="113"/>
    </row>
    <row r="554" spans="1:7" ht="15.75" thickBot="1">
      <c r="A554" s="48" t="s">
        <v>721</v>
      </c>
      <c r="B554" s="99" t="s">
        <v>721</v>
      </c>
      <c r="C554" s="124">
        <v>24</v>
      </c>
      <c r="D554" s="35"/>
      <c r="E554" s="122" t="s">
        <v>721</v>
      </c>
      <c r="F554" s="122">
        <v>24</v>
      </c>
      <c r="G554" s="112"/>
    </row>
    <row r="555" spans="1:7" ht="15.75" thickBot="1">
      <c r="A555" s="48" t="s">
        <v>255</v>
      </c>
      <c r="B555" s="100" t="s">
        <v>255</v>
      </c>
      <c r="C555" s="124">
        <v>202</v>
      </c>
      <c r="D555" s="35"/>
      <c r="E555" s="122" t="s">
        <v>255</v>
      </c>
      <c r="F555" s="122">
        <v>215</v>
      </c>
      <c r="G555" s="113"/>
    </row>
    <row r="556" spans="1:7" ht="15.75" thickBot="1">
      <c r="A556" s="48" t="s">
        <v>109</v>
      </c>
      <c r="B556" s="99" t="s">
        <v>109</v>
      </c>
      <c r="C556" s="124">
        <v>790</v>
      </c>
      <c r="D556" s="35"/>
      <c r="E556" s="122" t="s">
        <v>109</v>
      </c>
      <c r="F556" s="122">
        <v>844</v>
      </c>
      <c r="G556" s="112"/>
    </row>
    <row r="557" spans="1:7" ht="15.75" thickBot="1">
      <c r="A557" s="48" t="s">
        <v>80</v>
      </c>
      <c r="B557" s="100" t="s">
        <v>80</v>
      </c>
      <c r="C557" s="125">
        <v>1709</v>
      </c>
      <c r="D557" s="118"/>
      <c r="E557" s="122" t="s">
        <v>80</v>
      </c>
      <c r="F557" s="123">
        <v>1813</v>
      </c>
      <c r="G557" s="114"/>
    </row>
    <row r="558" spans="1:7" ht="15.75" thickBot="1">
      <c r="A558" s="48" t="s">
        <v>209</v>
      </c>
      <c r="B558" s="99" t="s">
        <v>209</v>
      </c>
      <c r="C558" s="124">
        <v>256</v>
      </c>
      <c r="D558" s="35"/>
      <c r="E558" s="122" t="s">
        <v>209</v>
      </c>
      <c r="F558" s="122">
        <v>271</v>
      </c>
      <c r="G558" s="112"/>
    </row>
    <row r="559" spans="1:7" ht="15.75" thickBot="1">
      <c r="A559" s="48" t="s">
        <v>187</v>
      </c>
      <c r="B559" s="100" t="s">
        <v>187</v>
      </c>
      <c r="C559" s="124">
        <v>330</v>
      </c>
      <c r="D559" s="35"/>
      <c r="E559" s="122" t="s">
        <v>187</v>
      </c>
      <c r="F559" s="122">
        <v>337</v>
      </c>
      <c r="G559" s="113"/>
    </row>
    <row r="560" spans="1:7" ht="15.75" thickBot="1">
      <c r="A560" s="48" t="s">
        <v>278</v>
      </c>
      <c r="B560" s="99" t="s">
        <v>278</v>
      </c>
      <c r="C560" s="124">
        <v>178</v>
      </c>
      <c r="D560" s="35"/>
      <c r="E560" s="122" t="s">
        <v>278</v>
      </c>
      <c r="F560" s="122">
        <v>192</v>
      </c>
      <c r="G560" s="112"/>
    </row>
    <row r="561" spans="1:7" ht="15.75" thickBot="1">
      <c r="A561" s="48" t="s">
        <v>288</v>
      </c>
      <c r="B561" s="100" t="s">
        <v>288</v>
      </c>
      <c r="C561" s="124">
        <v>165</v>
      </c>
      <c r="D561" s="35"/>
      <c r="E561" s="122" t="s">
        <v>288</v>
      </c>
      <c r="F561" s="122">
        <v>176</v>
      </c>
      <c r="G561" s="113"/>
    </row>
    <row r="562" spans="1:7" ht="15.75" thickBot="1">
      <c r="A562" s="48" t="s">
        <v>649</v>
      </c>
      <c r="B562" s="99" t="s">
        <v>649</v>
      </c>
      <c r="C562" s="124">
        <v>37</v>
      </c>
      <c r="D562" s="35"/>
      <c r="E562" s="122" t="s">
        <v>649</v>
      </c>
      <c r="F562" s="122">
        <v>38</v>
      </c>
      <c r="G562" s="112"/>
    </row>
    <row r="563" spans="1:7" ht="15.75" thickBot="1">
      <c r="A563" s="48" t="s">
        <v>871</v>
      </c>
      <c r="B563" s="100" t="s">
        <v>871</v>
      </c>
      <c r="C563" s="124">
        <v>9</v>
      </c>
      <c r="D563" s="35"/>
      <c r="E563" s="122" t="s">
        <v>871</v>
      </c>
      <c r="F563" s="122">
        <v>9</v>
      </c>
      <c r="G563" s="113"/>
    </row>
    <row r="564" spans="1:7" ht="15.75" thickBot="1">
      <c r="A564" s="48" t="s">
        <v>902</v>
      </c>
      <c r="B564" s="99" t="s">
        <v>902</v>
      </c>
      <c r="C564" s="124">
        <v>6</v>
      </c>
      <c r="D564" s="35"/>
      <c r="E564" s="122" t="s">
        <v>902</v>
      </c>
      <c r="F564" s="122">
        <v>6</v>
      </c>
      <c r="G564" s="112"/>
    </row>
    <row r="565" spans="1:7" ht="15.75" thickBot="1">
      <c r="A565" s="48" t="s">
        <v>83</v>
      </c>
      <c r="B565" s="100" t="s">
        <v>83</v>
      </c>
      <c r="C565" s="125">
        <v>1435</v>
      </c>
      <c r="D565" s="118"/>
      <c r="E565" s="122" t="s">
        <v>83</v>
      </c>
      <c r="F565" s="123">
        <v>1517</v>
      </c>
      <c r="G565" s="114"/>
    </row>
    <row r="566" spans="1:7" ht="15.75" thickBot="1">
      <c r="A566" s="48" t="s">
        <v>885</v>
      </c>
      <c r="B566" s="99" t="s">
        <v>885</v>
      </c>
      <c r="C566" s="124">
        <v>9</v>
      </c>
      <c r="D566" s="35"/>
      <c r="E566" s="122" t="s">
        <v>885</v>
      </c>
      <c r="F566" s="122">
        <v>9</v>
      </c>
      <c r="G566" s="112"/>
    </row>
    <row r="567" spans="1:7" ht="15.75" thickBot="1">
      <c r="A567" s="48" t="s">
        <v>77</v>
      </c>
      <c r="B567" s="100" t="s">
        <v>77</v>
      </c>
      <c r="C567" s="125">
        <v>1662</v>
      </c>
      <c r="D567" s="118"/>
      <c r="E567" s="122" t="s">
        <v>77</v>
      </c>
      <c r="F567" s="123">
        <v>1747</v>
      </c>
      <c r="G567" s="114"/>
    </row>
    <row r="568" spans="1:7" ht="15.75" thickBot="1">
      <c r="A568" s="48" t="s">
        <v>122</v>
      </c>
      <c r="B568" s="99" t="s">
        <v>122</v>
      </c>
      <c r="C568" s="124">
        <v>659</v>
      </c>
      <c r="D568" s="35"/>
      <c r="E568" s="122" t="s">
        <v>122</v>
      </c>
      <c r="F568" s="122">
        <v>687</v>
      </c>
      <c r="G568" s="112"/>
    </row>
    <row r="569" spans="1:7" ht="15.75" thickBot="1">
      <c r="A569" s="48" t="s">
        <v>420</v>
      </c>
      <c r="B569" s="100" t="s">
        <v>420</v>
      </c>
      <c r="C569" s="124">
        <v>88</v>
      </c>
      <c r="D569" s="35"/>
      <c r="E569" s="122" t="s">
        <v>420</v>
      </c>
      <c r="F569" s="122">
        <v>88</v>
      </c>
      <c r="G569" s="113"/>
    </row>
    <row r="570" spans="1:7" ht="15.75" thickBot="1">
      <c r="A570" s="48" t="s">
        <v>650</v>
      </c>
      <c r="B570" s="99" t="s">
        <v>650</v>
      </c>
      <c r="C570" s="124">
        <v>35</v>
      </c>
      <c r="D570" s="35"/>
      <c r="E570" s="122" t="s">
        <v>650</v>
      </c>
      <c r="F570" s="122">
        <v>37</v>
      </c>
      <c r="G570" s="112"/>
    </row>
    <row r="571" spans="1:7" ht="15.75" thickBot="1">
      <c r="A571" s="48" t="s">
        <v>817</v>
      </c>
      <c r="B571" s="100" t="s">
        <v>817</v>
      </c>
      <c r="C571" s="124">
        <v>17</v>
      </c>
      <c r="D571" s="35"/>
      <c r="E571" s="122" t="s">
        <v>817</v>
      </c>
      <c r="F571" s="122">
        <v>21</v>
      </c>
      <c r="G571" s="113"/>
    </row>
    <row r="572" spans="1:7" ht="15.75" thickBot="1">
      <c r="A572" s="48" t="s">
        <v>301</v>
      </c>
      <c r="B572" s="99" t="s">
        <v>301</v>
      </c>
      <c r="C572" s="124">
        <v>156</v>
      </c>
      <c r="D572" s="35"/>
      <c r="E572" s="122" t="s">
        <v>301</v>
      </c>
      <c r="F572" s="122">
        <v>163</v>
      </c>
      <c r="G572" s="112"/>
    </row>
    <row r="573" spans="1:7" ht="15.75" thickBot="1">
      <c r="A573" s="48" t="s">
        <v>372</v>
      </c>
      <c r="B573" s="100" t="s">
        <v>372</v>
      </c>
      <c r="C573" s="124">
        <v>110</v>
      </c>
      <c r="D573" s="35"/>
      <c r="E573" s="122" t="s">
        <v>372</v>
      </c>
      <c r="F573" s="122">
        <v>118</v>
      </c>
      <c r="G573" s="113"/>
    </row>
    <row r="574" spans="1:7" ht="15.75" thickBot="1">
      <c r="A574" s="48" t="s">
        <v>218</v>
      </c>
      <c r="B574" s="99" t="s">
        <v>218</v>
      </c>
      <c r="C574" s="124">
        <v>253</v>
      </c>
      <c r="D574" s="35"/>
      <c r="E574" s="122" t="s">
        <v>218</v>
      </c>
      <c r="F574" s="122">
        <v>261</v>
      </c>
      <c r="G574" s="112"/>
    </row>
    <row r="575" spans="1:7" ht="15.75" thickBot="1">
      <c r="A575" s="48" t="s">
        <v>728</v>
      </c>
      <c r="B575" s="100" t="s">
        <v>728</v>
      </c>
      <c r="C575" s="124">
        <v>26</v>
      </c>
      <c r="D575" s="35"/>
      <c r="E575" s="122" t="s">
        <v>728</v>
      </c>
      <c r="F575" s="122">
        <v>26</v>
      </c>
      <c r="G575" s="113"/>
    </row>
    <row r="576" spans="1:7" ht="15.75" thickBot="1">
      <c r="A576" s="48" t="s">
        <v>892</v>
      </c>
      <c r="B576" s="99" t="s">
        <v>892</v>
      </c>
      <c r="C576" s="124">
        <v>7</v>
      </c>
      <c r="D576" s="35"/>
      <c r="E576" s="122" t="s">
        <v>892</v>
      </c>
      <c r="F576" s="122">
        <v>7</v>
      </c>
      <c r="G576" s="112"/>
    </row>
    <row r="577" spans="1:7" ht="15.75" thickBot="1">
      <c r="A577" s="48" t="s">
        <v>642</v>
      </c>
      <c r="B577" s="100" t="s">
        <v>642</v>
      </c>
      <c r="C577" s="124">
        <v>37</v>
      </c>
      <c r="D577" s="35"/>
      <c r="E577" s="122" t="s">
        <v>642</v>
      </c>
      <c r="F577" s="122">
        <v>39</v>
      </c>
      <c r="G577" s="113"/>
    </row>
    <row r="578" spans="1:7" ht="15.75" thickBot="1">
      <c r="A578" s="48" t="s">
        <v>711</v>
      </c>
      <c r="B578" s="99" t="s">
        <v>711</v>
      </c>
      <c r="C578" s="124">
        <v>25</v>
      </c>
      <c r="D578" s="35"/>
      <c r="E578" s="122" t="s">
        <v>711</v>
      </c>
      <c r="F578" s="122">
        <v>25</v>
      </c>
      <c r="G578" s="112"/>
    </row>
    <row r="579" spans="1:7" ht="15.75" thickBot="1">
      <c r="A579" s="48" t="s">
        <v>402</v>
      </c>
      <c r="B579" s="100" t="s">
        <v>402</v>
      </c>
      <c r="C579" s="124">
        <v>86</v>
      </c>
      <c r="D579" s="35"/>
      <c r="E579" s="122" t="s">
        <v>402</v>
      </c>
      <c r="F579" s="122">
        <v>89</v>
      </c>
      <c r="G579" s="113"/>
    </row>
    <row r="580" spans="1:7" ht="15.75" thickBot="1">
      <c r="A580" s="48" t="s">
        <v>739</v>
      </c>
      <c r="B580" s="99" t="s">
        <v>739</v>
      </c>
      <c r="C580" s="124">
        <v>29</v>
      </c>
      <c r="D580" s="35"/>
      <c r="E580" s="122" t="s">
        <v>739</v>
      </c>
      <c r="F580" s="122">
        <v>34</v>
      </c>
      <c r="G580" s="112"/>
    </row>
    <row r="581" spans="1:7" ht="15.75" thickBot="1">
      <c r="A581" s="48" t="s">
        <v>687</v>
      </c>
      <c r="B581" s="100" t="s">
        <v>687</v>
      </c>
      <c r="C581" s="124">
        <v>30</v>
      </c>
      <c r="D581" s="35"/>
      <c r="E581" s="122" t="s">
        <v>687</v>
      </c>
      <c r="F581" s="122">
        <v>30</v>
      </c>
      <c r="G581" s="113"/>
    </row>
    <row r="582" spans="1:7" ht="15.75" thickBot="1">
      <c r="A582" s="48" t="s">
        <v>134</v>
      </c>
      <c r="B582" s="99" t="s">
        <v>134</v>
      </c>
      <c r="C582" s="124">
        <v>567</v>
      </c>
      <c r="D582" s="35"/>
      <c r="E582" s="122" t="s">
        <v>134</v>
      </c>
      <c r="F582" s="122">
        <v>614</v>
      </c>
      <c r="G582" s="112"/>
    </row>
    <row r="583" spans="1:7" ht="15.75" thickBot="1">
      <c r="A583" s="48" t="s">
        <v>598</v>
      </c>
      <c r="B583" s="100" t="s">
        <v>598</v>
      </c>
      <c r="C583" s="124">
        <v>44</v>
      </c>
      <c r="D583" s="35"/>
      <c r="E583" s="122" t="s">
        <v>598</v>
      </c>
      <c r="F583" s="122">
        <v>44</v>
      </c>
      <c r="G583" s="113"/>
    </row>
    <row r="584" spans="1:7" ht="15.75" thickBot="1">
      <c r="A584" s="48" t="s">
        <v>798</v>
      </c>
      <c r="B584" s="99" t="s">
        <v>798</v>
      </c>
      <c r="C584" s="124">
        <v>17</v>
      </c>
      <c r="D584" s="35"/>
      <c r="E584" s="122" t="s">
        <v>798</v>
      </c>
      <c r="F584" s="122">
        <v>17</v>
      </c>
      <c r="G584" s="112"/>
    </row>
    <row r="585" spans="1:7" ht="15.75" thickBot="1">
      <c r="A585" s="48" t="s">
        <v>643</v>
      </c>
      <c r="B585" s="100" t="s">
        <v>643</v>
      </c>
      <c r="C585" s="124">
        <v>44</v>
      </c>
      <c r="D585" s="35"/>
      <c r="E585" s="122" t="s">
        <v>643</v>
      </c>
      <c r="F585" s="122">
        <v>45</v>
      </c>
      <c r="G585" s="113"/>
    </row>
    <row r="586" spans="1:7" ht="15.75" thickBot="1">
      <c r="A586" s="48" t="s">
        <v>384</v>
      </c>
      <c r="B586" s="99" t="s">
        <v>384</v>
      </c>
      <c r="C586" s="124">
        <v>108</v>
      </c>
      <c r="D586" s="35"/>
      <c r="E586" s="122" t="s">
        <v>384</v>
      </c>
      <c r="F586" s="122">
        <v>113</v>
      </c>
      <c r="G586" s="112"/>
    </row>
    <row r="587" spans="1:7" ht="15.75" thickBot="1">
      <c r="A587" s="48" t="s">
        <v>378</v>
      </c>
      <c r="B587" s="100" t="s">
        <v>378</v>
      </c>
      <c r="C587" s="124">
        <v>105</v>
      </c>
      <c r="D587" s="35"/>
      <c r="E587" s="122" t="s">
        <v>378</v>
      </c>
      <c r="F587" s="122">
        <v>112</v>
      </c>
      <c r="G587" s="113"/>
    </row>
    <row r="588" spans="1:7" ht="15.75" thickBot="1">
      <c r="A588" s="48" t="s">
        <v>171</v>
      </c>
      <c r="B588" s="99" t="s">
        <v>171</v>
      </c>
      <c r="C588" s="124">
        <v>353</v>
      </c>
      <c r="D588" s="35"/>
      <c r="E588" s="122" t="s">
        <v>171</v>
      </c>
      <c r="F588" s="122">
        <v>369</v>
      </c>
      <c r="G588" s="112"/>
    </row>
    <row r="589" spans="1:7" ht="15.75" thickBot="1">
      <c r="A589" s="48" t="s">
        <v>671</v>
      </c>
      <c r="B589" s="100" t="s">
        <v>671</v>
      </c>
      <c r="C589" s="124">
        <v>32</v>
      </c>
      <c r="D589" s="35"/>
      <c r="E589" s="122" t="s">
        <v>671</v>
      </c>
      <c r="F589" s="122">
        <v>34</v>
      </c>
      <c r="G589" s="113"/>
    </row>
    <row r="590" spans="1:7" ht="15.75" thickBot="1">
      <c r="A590" s="48" t="s">
        <v>850</v>
      </c>
      <c r="B590" s="99" t="s">
        <v>850</v>
      </c>
      <c r="C590" s="124">
        <v>15</v>
      </c>
      <c r="D590" s="35"/>
      <c r="E590" s="122" t="s">
        <v>850</v>
      </c>
      <c r="F590" s="122">
        <v>15</v>
      </c>
      <c r="G590" s="112"/>
    </row>
    <row r="591" spans="1:7" ht="15.75" thickBot="1">
      <c r="A591" s="48" t="s">
        <v>688</v>
      </c>
      <c r="B591" s="100" t="s">
        <v>688</v>
      </c>
      <c r="C591" s="124">
        <v>35</v>
      </c>
      <c r="D591" s="35"/>
      <c r="E591" s="122" t="s">
        <v>688</v>
      </c>
      <c r="F591" s="122">
        <v>42</v>
      </c>
      <c r="G591" s="113"/>
    </row>
    <row r="592" spans="1:7" ht="15.75" thickBot="1">
      <c r="A592" s="48" t="s">
        <v>563</v>
      </c>
      <c r="B592" s="99" t="s">
        <v>563</v>
      </c>
      <c r="C592" s="124">
        <v>60</v>
      </c>
      <c r="D592" s="35"/>
      <c r="E592" s="122" t="s">
        <v>563</v>
      </c>
      <c r="F592" s="122">
        <v>60</v>
      </c>
      <c r="G592" s="112"/>
    </row>
    <row r="593" spans="1:7" ht="15.75" thickBot="1">
      <c r="A593" s="48" t="s">
        <v>672</v>
      </c>
      <c r="B593" s="100" t="s">
        <v>672</v>
      </c>
      <c r="C593" s="124">
        <v>34</v>
      </c>
      <c r="D593" s="35"/>
      <c r="E593" s="122" t="s">
        <v>672</v>
      </c>
      <c r="F593" s="122">
        <v>38</v>
      </c>
      <c r="G593" s="113"/>
    </row>
    <row r="594" spans="1:7" ht="15.75" thickBot="1">
      <c r="A594" s="48" t="s">
        <v>834</v>
      </c>
      <c r="B594" s="99" t="s">
        <v>834</v>
      </c>
      <c r="C594" s="124">
        <v>12</v>
      </c>
      <c r="D594" s="35"/>
      <c r="E594" s="122" t="s">
        <v>834</v>
      </c>
      <c r="F594" s="122">
        <v>12</v>
      </c>
      <c r="G594" s="112"/>
    </row>
    <row r="595" spans="1:7" ht="15.75" thickBot="1">
      <c r="A595" s="48" t="s">
        <v>673</v>
      </c>
      <c r="B595" s="100" t="s">
        <v>673</v>
      </c>
      <c r="C595" s="124">
        <v>31</v>
      </c>
      <c r="D595" s="35"/>
      <c r="E595" s="122" t="s">
        <v>673</v>
      </c>
      <c r="F595" s="122">
        <v>32</v>
      </c>
      <c r="G595" s="113"/>
    </row>
    <row r="596" spans="1:7" ht="15.75" thickBot="1">
      <c r="A596" s="48" t="s">
        <v>355</v>
      </c>
      <c r="B596" s="99" t="s">
        <v>355</v>
      </c>
      <c r="C596" s="124">
        <v>116</v>
      </c>
      <c r="D596" s="35"/>
      <c r="E596" s="122" t="s">
        <v>355</v>
      </c>
      <c r="F596" s="122">
        <v>121</v>
      </c>
      <c r="G596" s="112"/>
    </row>
    <row r="597" spans="1:7" ht="15.75" thickBot="1">
      <c r="A597" s="48" t="s">
        <v>521</v>
      </c>
      <c r="B597" s="100" t="s">
        <v>521</v>
      </c>
      <c r="C597" s="124">
        <v>59</v>
      </c>
      <c r="D597" s="35"/>
      <c r="E597" s="122" t="s">
        <v>521</v>
      </c>
      <c r="F597" s="122">
        <v>64</v>
      </c>
      <c r="G597" s="113"/>
    </row>
    <row r="598" spans="1:7" ht="15.75" thickBot="1">
      <c r="A598" s="48" t="s">
        <v>799</v>
      </c>
      <c r="B598" s="99" t="s">
        <v>799</v>
      </c>
      <c r="C598" s="124">
        <v>17</v>
      </c>
      <c r="D598" s="35"/>
      <c r="E598" s="122" t="s">
        <v>799</v>
      </c>
      <c r="F598" s="122">
        <v>19</v>
      </c>
      <c r="G598" s="112"/>
    </row>
    <row r="599" spans="1:7" ht="15.75" thickBot="1">
      <c r="A599" s="48" t="s">
        <v>510</v>
      </c>
      <c r="B599" s="100" t="s">
        <v>510</v>
      </c>
      <c r="C599" s="124">
        <v>69</v>
      </c>
      <c r="D599" s="35"/>
      <c r="E599" s="122" t="s">
        <v>510</v>
      </c>
      <c r="F599" s="122">
        <v>68</v>
      </c>
      <c r="G599" s="113"/>
    </row>
    <row r="600" spans="1:7" ht="15.75" thickBot="1">
      <c r="A600" s="48" t="s">
        <v>722</v>
      </c>
      <c r="B600" s="99" t="s">
        <v>722</v>
      </c>
      <c r="C600" s="124">
        <v>23</v>
      </c>
      <c r="D600" s="35"/>
      <c r="E600" s="122" t="s">
        <v>722</v>
      </c>
      <c r="F600" s="122">
        <v>27</v>
      </c>
      <c r="G600" s="112"/>
    </row>
    <row r="601" spans="1:7" ht="15.75" thickBot="1">
      <c r="A601" s="48" t="s">
        <v>465</v>
      </c>
      <c r="B601" s="100" t="s">
        <v>465</v>
      </c>
      <c r="C601" s="124">
        <v>76</v>
      </c>
      <c r="D601" s="35"/>
      <c r="E601" s="122" t="s">
        <v>465</v>
      </c>
      <c r="F601" s="122">
        <v>76</v>
      </c>
      <c r="G601" s="113"/>
    </row>
    <row r="602" spans="1:7" ht="15.75" thickBot="1">
      <c r="A602" s="48" t="s">
        <v>644</v>
      </c>
      <c r="B602" s="99" t="s">
        <v>644</v>
      </c>
      <c r="C602" s="124">
        <v>39</v>
      </c>
      <c r="D602" s="35"/>
      <c r="E602" s="122" t="s">
        <v>644</v>
      </c>
      <c r="F602" s="122">
        <v>39</v>
      </c>
      <c r="G602" s="112"/>
    </row>
    <row r="603" spans="1:7" ht="15.75" thickBot="1">
      <c r="A603" s="48" t="s">
        <v>527</v>
      </c>
      <c r="B603" s="100" t="s">
        <v>527</v>
      </c>
      <c r="C603" s="124">
        <v>60</v>
      </c>
      <c r="D603" s="35"/>
      <c r="E603" s="122" t="s">
        <v>527</v>
      </c>
      <c r="F603" s="122">
        <v>68</v>
      </c>
      <c r="G603" s="113"/>
    </row>
    <row r="604" spans="1:7" ht="15.75" thickBot="1">
      <c r="A604" s="48" t="s">
        <v>305</v>
      </c>
      <c r="B604" s="99" t="s">
        <v>305</v>
      </c>
      <c r="C604" s="124">
        <v>141</v>
      </c>
      <c r="D604" s="35"/>
      <c r="E604" s="122" t="s">
        <v>305</v>
      </c>
      <c r="F604" s="122">
        <v>152</v>
      </c>
      <c r="G604" s="112"/>
    </row>
    <row r="605" spans="1:7" ht="15.75" thickBot="1">
      <c r="A605" s="48" t="s">
        <v>129</v>
      </c>
      <c r="B605" s="100" t="s">
        <v>129</v>
      </c>
      <c r="C605" s="124">
        <v>613</v>
      </c>
      <c r="D605" s="35"/>
      <c r="E605" s="122" t="s">
        <v>129</v>
      </c>
      <c r="F605" s="122">
        <v>646</v>
      </c>
      <c r="G605" s="113"/>
    </row>
    <row r="606" spans="1:7" ht="15.75" thickBot="1">
      <c r="A606" s="48" t="s">
        <v>310</v>
      </c>
      <c r="B606" s="99" t="s">
        <v>310</v>
      </c>
      <c r="C606" s="124">
        <v>153</v>
      </c>
      <c r="D606" s="35"/>
      <c r="E606" s="122" t="s">
        <v>310</v>
      </c>
      <c r="F606" s="122">
        <v>161</v>
      </c>
      <c r="G606" s="112"/>
    </row>
    <row r="607" spans="1:7" ht="15.75" thickBot="1">
      <c r="A607" s="48" t="s">
        <v>181</v>
      </c>
      <c r="B607" s="100" t="s">
        <v>181</v>
      </c>
      <c r="C607" s="124">
        <v>325</v>
      </c>
      <c r="D607" s="35"/>
      <c r="E607" s="122" t="s">
        <v>181</v>
      </c>
      <c r="F607" s="122">
        <v>341</v>
      </c>
      <c r="G607" s="113"/>
    </row>
    <row r="608" spans="1:7" ht="15.75" thickBot="1">
      <c r="A608" s="48" t="s">
        <v>140</v>
      </c>
      <c r="B608" s="99" t="s">
        <v>140</v>
      </c>
      <c r="C608" s="124">
        <v>541</v>
      </c>
      <c r="D608" s="35"/>
      <c r="E608" s="122" t="s">
        <v>140</v>
      </c>
      <c r="F608" s="122">
        <v>581</v>
      </c>
      <c r="G608" s="112"/>
    </row>
    <row r="609" spans="1:7" ht="15.75" thickBot="1">
      <c r="A609" s="48" t="s">
        <v>424</v>
      </c>
      <c r="B609" s="100" t="s">
        <v>424</v>
      </c>
      <c r="C609" s="124">
        <v>80</v>
      </c>
      <c r="D609" s="35"/>
      <c r="E609" s="122" t="s">
        <v>424</v>
      </c>
      <c r="F609" s="122">
        <v>88</v>
      </c>
      <c r="G609" s="113"/>
    </row>
    <row r="610" spans="1:7" ht="15.75" thickBot="1">
      <c r="A610" s="48" t="s">
        <v>318</v>
      </c>
      <c r="B610" s="99" t="s">
        <v>318</v>
      </c>
      <c r="C610" s="124">
        <v>137</v>
      </c>
      <c r="D610" s="35"/>
      <c r="E610" s="122" t="s">
        <v>318</v>
      </c>
      <c r="F610" s="122">
        <v>144</v>
      </c>
      <c r="G610" s="112"/>
    </row>
    <row r="611" spans="1:7" ht="15.75" thickBot="1">
      <c r="A611" s="48" t="s">
        <v>75</v>
      </c>
      <c r="B611" s="100" t="s">
        <v>75</v>
      </c>
      <c r="C611" s="125">
        <v>1718</v>
      </c>
      <c r="D611" s="118"/>
      <c r="E611" s="122" t="s">
        <v>75</v>
      </c>
      <c r="F611" s="123">
        <v>1804</v>
      </c>
      <c r="G611" s="114"/>
    </row>
    <row r="612" spans="1:7" ht="15.75" thickBot="1">
      <c r="A612" s="48" t="s">
        <v>723</v>
      </c>
      <c r="B612" s="99" t="s">
        <v>723</v>
      </c>
      <c r="C612" s="124">
        <v>26</v>
      </c>
      <c r="D612" s="35"/>
      <c r="E612" s="122" t="s">
        <v>723</v>
      </c>
      <c r="F612" s="122">
        <v>31</v>
      </c>
      <c r="G612" s="112"/>
    </row>
    <row r="613" spans="1:7" ht="15.75" thickBot="1">
      <c r="A613" s="48" t="s">
        <v>136</v>
      </c>
      <c r="B613" s="100" t="s">
        <v>136</v>
      </c>
      <c r="C613" s="124">
        <v>530</v>
      </c>
      <c r="D613" s="35"/>
      <c r="E613" s="122" t="s">
        <v>136</v>
      </c>
      <c r="F613" s="122">
        <v>542</v>
      </c>
      <c r="G613" s="113"/>
    </row>
    <row r="614" spans="1:7" ht="15.75" thickBot="1">
      <c r="A614" s="48" t="s">
        <v>111</v>
      </c>
      <c r="B614" s="99" t="s">
        <v>111</v>
      </c>
      <c r="C614" s="124">
        <v>818</v>
      </c>
      <c r="D614" s="35"/>
      <c r="E614" s="122" t="s">
        <v>111</v>
      </c>
      <c r="F614" s="122">
        <v>863</v>
      </c>
      <c r="G614" s="112"/>
    </row>
    <row r="615" spans="1:7" ht="15.75" thickBot="1">
      <c r="A615" s="48" t="s">
        <v>911</v>
      </c>
      <c r="B615" s="100" t="s">
        <v>911</v>
      </c>
      <c r="C615" s="124">
        <v>1</v>
      </c>
      <c r="D615" s="35"/>
      <c r="E615" s="122" t="s">
        <v>911</v>
      </c>
      <c r="F615" s="122">
        <v>2</v>
      </c>
      <c r="G615" s="113"/>
    </row>
    <row r="616" spans="1:7" ht="15.75" thickBot="1">
      <c r="A616" s="48" t="s">
        <v>487</v>
      </c>
      <c r="B616" s="99" t="s">
        <v>487</v>
      </c>
      <c r="C616" s="124">
        <v>68</v>
      </c>
      <c r="D616" s="35"/>
      <c r="E616" s="122" t="s">
        <v>487</v>
      </c>
      <c r="F616" s="122">
        <v>70</v>
      </c>
      <c r="G616" s="112"/>
    </row>
    <row r="617" spans="1:7" ht="15.75" thickBot="1">
      <c r="A617" s="48" t="s">
        <v>264</v>
      </c>
      <c r="B617" s="100" t="s">
        <v>264</v>
      </c>
      <c r="C617" s="124">
        <v>199</v>
      </c>
      <c r="D617" s="35"/>
      <c r="E617" s="122" t="s">
        <v>264</v>
      </c>
      <c r="F617" s="122">
        <v>215</v>
      </c>
      <c r="G617" s="113"/>
    </row>
    <row r="618" spans="1:7" ht="15.75" thickBot="1">
      <c r="A618" s="48" t="s">
        <v>474</v>
      </c>
      <c r="B618" s="99" t="s">
        <v>474</v>
      </c>
      <c r="C618" s="124">
        <v>67</v>
      </c>
      <c r="D618" s="35"/>
      <c r="E618" s="122" t="s">
        <v>474</v>
      </c>
      <c r="F618" s="122">
        <v>71</v>
      </c>
      <c r="G618" s="112"/>
    </row>
    <row r="619" spans="1:7" ht="15.75" thickBot="1">
      <c r="A619" s="48" t="s">
        <v>346</v>
      </c>
      <c r="B619" s="100" t="s">
        <v>346</v>
      </c>
      <c r="C619" s="124">
        <v>134</v>
      </c>
      <c r="D619" s="35"/>
      <c r="E619" s="122" t="s">
        <v>346</v>
      </c>
      <c r="F619" s="122">
        <v>139</v>
      </c>
      <c r="G619" s="113"/>
    </row>
    <row r="620" spans="1:7" ht="15.75" thickBot="1">
      <c r="A620" s="48" t="s">
        <v>73</v>
      </c>
      <c r="B620" s="99" t="s">
        <v>73</v>
      </c>
      <c r="C620" s="125">
        <v>1851</v>
      </c>
      <c r="D620" s="118"/>
      <c r="E620" s="122" t="s">
        <v>73</v>
      </c>
      <c r="F620" s="123">
        <v>1939</v>
      </c>
      <c r="G620" s="115"/>
    </row>
    <row r="621" spans="1:7" ht="15.75" thickBot="1">
      <c r="A621" s="48" t="s">
        <v>306</v>
      </c>
      <c r="B621" s="100" t="s">
        <v>306</v>
      </c>
      <c r="C621" s="124">
        <v>149</v>
      </c>
      <c r="D621" s="35"/>
      <c r="E621" s="122" t="s">
        <v>306</v>
      </c>
      <c r="F621" s="122">
        <v>155</v>
      </c>
      <c r="G621" s="113"/>
    </row>
    <row r="622" spans="1:7" ht="15.75" thickBot="1">
      <c r="A622" s="48" t="s">
        <v>338</v>
      </c>
      <c r="B622" s="99" t="s">
        <v>338</v>
      </c>
      <c r="C622" s="124">
        <v>130</v>
      </c>
      <c r="D622" s="35"/>
      <c r="E622" s="122" t="s">
        <v>338</v>
      </c>
      <c r="F622" s="122">
        <v>139</v>
      </c>
      <c r="G622" s="112"/>
    </row>
    <row r="623" spans="1:7" ht="15.75" thickBot="1">
      <c r="A623" s="48" t="s">
        <v>247</v>
      </c>
      <c r="B623" s="100" t="s">
        <v>247</v>
      </c>
      <c r="C623" s="124">
        <v>203</v>
      </c>
      <c r="D623" s="35"/>
      <c r="E623" s="122" t="s">
        <v>247</v>
      </c>
      <c r="F623" s="122">
        <v>221</v>
      </c>
      <c r="G623" s="113"/>
    </row>
    <row r="624" spans="1:7" ht="15.75" thickBot="1">
      <c r="A624" s="48" t="s">
        <v>325</v>
      </c>
      <c r="B624" s="99" t="s">
        <v>325</v>
      </c>
      <c r="C624" s="124">
        <v>130</v>
      </c>
      <c r="D624" s="35"/>
      <c r="E624" s="122" t="s">
        <v>325</v>
      </c>
      <c r="F624" s="122">
        <v>130</v>
      </c>
      <c r="G624" s="112"/>
    </row>
    <row r="625" spans="1:7" ht="15.75" thickBot="1">
      <c r="A625" s="48" t="s">
        <v>768</v>
      </c>
      <c r="B625" s="100" t="s">
        <v>768</v>
      </c>
      <c r="C625" s="124">
        <v>19</v>
      </c>
      <c r="D625" s="35"/>
      <c r="E625" s="122" t="s">
        <v>768</v>
      </c>
      <c r="F625" s="122">
        <v>19</v>
      </c>
      <c r="G625" s="113"/>
    </row>
    <row r="626" spans="1:7" ht="15.75" thickBot="1">
      <c r="A626" s="48" t="s">
        <v>712</v>
      </c>
      <c r="B626" s="99" t="s">
        <v>712</v>
      </c>
      <c r="C626" s="124">
        <v>28</v>
      </c>
      <c r="D626" s="35"/>
      <c r="E626" s="122" t="s">
        <v>712</v>
      </c>
      <c r="F626" s="122">
        <v>33</v>
      </c>
      <c r="G626" s="112"/>
    </row>
    <row r="627" spans="1:7" ht="15.75" thickBot="1">
      <c r="A627" s="48" t="s">
        <v>862</v>
      </c>
      <c r="B627" s="100" t="s">
        <v>862</v>
      </c>
      <c r="C627" s="124">
        <v>12</v>
      </c>
      <c r="D627" s="35"/>
      <c r="E627" s="122" t="s">
        <v>862</v>
      </c>
      <c r="F627" s="122">
        <v>13</v>
      </c>
      <c r="G627" s="113"/>
    </row>
    <row r="628" spans="1:7" ht="15.75" thickBot="1">
      <c r="A628" s="48" t="s">
        <v>511</v>
      </c>
      <c r="B628" s="99" t="s">
        <v>511</v>
      </c>
      <c r="C628" s="124">
        <v>62</v>
      </c>
      <c r="D628" s="35"/>
      <c r="E628" s="122" t="s">
        <v>511</v>
      </c>
      <c r="F628" s="122">
        <v>63</v>
      </c>
      <c r="G628" s="112"/>
    </row>
    <row r="629" spans="1:7" ht="15.75" thickBot="1">
      <c r="A629" s="48" t="s">
        <v>267</v>
      </c>
      <c r="B629" s="100" t="s">
        <v>267</v>
      </c>
      <c r="C629" s="124">
        <v>181</v>
      </c>
      <c r="D629" s="35"/>
      <c r="E629" s="122" t="s">
        <v>267</v>
      </c>
      <c r="F629" s="122">
        <v>197</v>
      </c>
      <c r="G629" s="113"/>
    </row>
    <row r="630" spans="1:7" ht="15.75" thickBot="1">
      <c r="A630" s="48" t="s">
        <v>452</v>
      </c>
      <c r="B630" s="99" t="s">
        <v>452</v>
      </c>
      <c r="C630" s="124">
        <v>87</v>
      </c>
      <c r="D630" s="35"/>
      <c r="E630" s="122" t="s">
        <v>452</v>
      </c>
      <c r="F630" s="122">
        <v>98</v>
      </c>
      <c r="G630" s="112"/>
    </row>
    <row r="631" spans="1:7" ht="15.75" thickBot="1">
      <c r="A631" s="48" t="s">
        <v>574</v>
      </c>
      <c r="B631" s="100" t="s">
        <v>574</v>
      </c>
      <c r="C631" s="124">
        <v>46</v>
      </c>
      <c r="D631" s="35"/>
      <c r="E631" s="122" t="s">
        <v>574</v>
      </c>
      <c r="F631" s="122">
        <v>46</v>
      </c>
      <c r="G631" s="113"/>
    </row>
    <row r="632" spans="1:7" ht="15.75" thickBot="1">
      <c r="A632" s="48" t="s">
        <v>903</v>
      </c>
      <c r="B632" s="99" t="s">
        <v>903</v>
      </c>
      <c r="C632" s="124">
        <v>5</v>
      </c>
      <c r="D632" s="35"/>
      <c r="E632" s="122" t="s">
        <v>903</v>
      </c>
      <c r="F632" s="122">
        <v>5</v>
      </c>
      <c r="G632" s="112"/>
    </row>
    <row r="633" spans="1:7" ht="15.75" thickBot="1">
      <c r="A633" s="48" t="s">
        <v>293</v>
      </c>
      <c r="B633" s="100" t="s">
        <v>293</v>
      </c>
      <c r="C633" s="124">
        <v>162</v>
      </c>
      <c r="D633" s="35"/>
      <c r="E633" s="122" t="s">
        <v>293</v>
      </c>
      <c r="F633" s="122">
        <v>170</v>
      </c>
      <c r="G633" s="113"/>
    </row>
    <row r="634" spans="1:7" ht="15.75" thickBot="1">
      <c r="A634" s="48" t="s">
        <v>193</v>
      </c>
      <c r="B634" s="99" t="s">
        <v>193</v>
      </c>
      <c r="C634" s="124">
        <v>300</v>
      </c>
      <c r="D634" s="35"/>
      <c r="E634" s="122" t="s">
        <v>193</v>
      </c>
      <c r="F634" s="122">
        <v>317</v>
      </c>
      <c r="G634" s="112"/>
    </row>
    <row r="635" spans="1:7" ht="15.75" thickBot="1">
      <c r="A635" s="48" t="s">
        <v>375</v>
      </c>
      <c r="B635" s="100" t="s">
        <v>375</v>
      </c>
      <c r="C635" s="124">
        <v>103</v>
      </c>
      <c r="D635" s="35"/>
      <c r="E635" s="122" t="s">
        <v>375</v>
      </c>
      <c r="F635" s="122">
        <v>105</v>
      </c>
      <c r="G635" s="113"/>
    </row>
    <row r="636" spans="1:7" ht="15.75" thickBot="1">
      <c r="A636" s="48" t="s">
        <v>429</v>
      </c>
      <c r="B636" s="99" t="s">
        <v>429</v>
      </c>
      <c r="C636" s="124">
        <v>83</v>
      </c>
      <c r="D636" s="35"/>
      <c r="E636" s="122" t="s">
        <v>429</v>
      </c>
      <c r="F636" s="122">
        <v>84</v>
      </c>
      <c r="G636" s="112"/>
    </row>
    <row r="637" spans="1:7" ht="15.75" thickBot="1">
      <c r="A637" s="48" t="s">
        <v>436</v>
      </c>
      <c r="B637" s="100" t="s">
        <v>436</v>
      </c>
      <c r="C637" s="124">
        <v>82</v>
      </c>
      <c r="D637" s="35"/>
      <c r="E637" s="122" t="s">
        <v>436</v>
      </c>
      <c r="F637" s="122">
        <v>87</v>
      </c>
      <c r="G637" s="113"/>
    </row>
    <row r="638" spans="1:7" ht="15.75" thickBot="1">
      <c r="A638" s="48" t="s">
        <v>227</v>
      </c>
      <c r="B638" s="99" t="s">
        <v>227</v>
      </c>
      <c r="C638" s="124">
        <v>234</v>
      </c>
      <c r="D638" s="35"/>
      <c r="E638" s="122" t="s">
        <v>227</v>
      </c>
      <c r="F638" s="122">
        <v>254</v>
      </c>
      <c r="G638" s="112"/>
    </row>
    <row r="639" spans="1:7" ht="15.75" thickBot="1">
      <c r="A639" s="48" t="s">
        <v>404</v>
      </c>
      <c r="B639" s="100" t="s">
        <v>404</v>
      </c>
      <c r="C639" s="124">
        <v>88</v>
      </c>
      <c r="D639" s="35"/>
      <c r="E639" s="122" t="s">
        <v>404</v>
      </c>
      <c r="F639" s="122">
        <v>92</v>
      </c>
      <c r="G639" s="113"/>
    </row>
    <row r="640" spans="1:7" ht="15.75" thickBot="1">
      <c r="A640" s="48" t="s">
        <v>495</v>
      </c>
      <c r="B640" s="99" t="s">
        <v>495</v>
      </c>
      <c r="C640" s="124">
        <v>64</v>
      </c>
      <c r="D640" s="35"/>
      <c r="E640" s="122" t="s">
        <v>495</v>
      </c>
      <c r="F640" s="122">
        <v>66</v>
      </c>
      <c r="G640" s="112"/>
    </row>
    <row r="641" spans="1:7" ht="15.75" thickBot="1">
      <c r="A641" s="48" t="s">
        <v>704</v>
      </c>
      <c r="B641" s="100" t="s">
        <v>704</v>
      </c>
      <c r="C641" s="124">
        <v>28</v>
      </c>
      <c r="D641" s="35"/>
      <c r="E641" s="122" t="s">
        <v>704</v>
      </c>
      <c r="F641" s="122">
        <v>31</v>
      </c>
      <c r="G641" s="113"/>
    </row>
    <row r="642" spans="1:7" ht="15.75" thickBot="1">
      <c r="A642" s="48" t="s">
        <v>63</v>
      </c>
      <c r="B642" s="99" t="s">
        <v>63</v>
      </c>
      <c r="C642" s="125">
        <v>4566</v>
      </c>
      <c r="D642" s="118"/>
      <c r="E642" s="122" t="s">
        <v>63</v>
      </c>
      <c r="F642" s="123">
        <v>4837</v>
      </c>
      <c r="G642" s="115"/>
    </row>
    <row r="643" spans="1:7" ht="15.75" thickBot="1">
      <c r="A643" s="48" t="s">
        <v>533</v>
      </c>
      <c r="B643" s="100" t="s">
        <v>533</v>
      </c>
      <c r="C643" s="124">
        <v>58</v>
      </c>
      <c r="D643" s="35"/>
      <c r="E643" s="122" t="s">
        <v>533</v>
      </c>
      <c r="F643" s="122">
        <v>61</v>
      </c>
      <c r="G643" s="113"/>
    </row>
    <row r="644" spans="1:7" ht="15.75" thickBot="1">
      <c r="A644" s="48" t="s">
        <v>333</v>
      </c>
      <c r="B644" s="99" t="s">
        <v>333</v>
      </c>
      <c r="C644" s="124">
        <v>125</v>
      </c>
      <c r="D644" s="35"/>
      <c r="E644" s="122" t="s">
        <v>333</v>
      </c>
      <c r="F644" s="122">
        <v>133</v>
      </c>
      <c r="G644" s="112"/>
    </row>
    <row r="645" spans="1:7" ht="15.75" thickBot="1">
      <c r="A645" s="48" t="s">
        <v>258</v>
      </c>
      <c r="B645" s="100" t="s">
        <v>258</v>
      </c>
      <c r="C645" s="124">
        <v>200</v>
      </c>
      <c r="D645" s="35"/>
      <c r="E645" s="122" t="s">
        <v>258</v>
      </c>
      <c r="F645" s="122">
        <v>213</v>
      </c>
      <c r="G645" s="113"/>
    </row>
    <row r="646" spans="1:7" ht="15.75" thickBot="1">
      <c r="A646" s="48" t="s">
        <v>629</v>
      </c>
      <c r="B646" s="99" t="s">
        <v>629</v>
      </c>
      <c r="C646" s="124">
        <v>37</v>
      </c>
      <c r="D646" s="35"/>
      <c r="E646" s="122" t="s">
        <v>629</v>
      </c>
      <c r="F646" s="122">
        <v>40</v>
      </c>
      <c r="G646" s="112"/>
    </row>
    <row r="647" spans="1:7" ht="15.75" thickBot="1">
      <c r="A647" s="48" t="s">
        <v>64</v>
      </c>
      <c r="B647" s="100" t="s">
        <v>64</v>
      </c>
      <c r="C647" s="124">
        <v>46</v>
      </c>
      <c r="D647" s="35"/>
      <c r="E647" s="122" t="s">
        <v>64</v>
      </c>
      <c r="F647" s="122">
        <v>46</v>
      </c>
      <c r="G647" s="113"/>
    </row>
    <row r="648" spans="1:7" ht="15.75" thickBot="1">
      <c r="A648" s="48" t="s">
        <v>872</v>
      </c>
      <c r="B648" s="99" t="s">
        <v>872</v>
      </c>
      <c r="C648" s="124">
        <v>11</v>
      </c>
      <c r="D648" s="35"/>
      <c r="E648" s="122" t="s">
        <v>872</v>
      </c>
      <c r="F648" s="122">
        <v>12</v>
      </c>
      <c r="G648" s="112"/>
    </row>
    <row r="649" spans="1:7" ht="15.75" thickBot="1">
      <c r="A649" s="48" t="s">
        <v>567</v>
      </c>
      <c r="B649" s="100" t="s">
        <v>567</v>
      </c>
      <c r="C649" s="124">
        <v>52</v>
      </c>
      <c r="D649" s="35"/>
      <c r="E649" s="122" t="s">
        <v>567</v>
      </c>
      <c r="F649" s="122">
        <v>58</v>
      </c>
      <c r="G649" s="113"/>
    </row>
    <row r="650" spans="1:7" ht="15.75" thickBot="1">
      <c r="A650" s="48" t="s">
        <v>467</v>
      </c>
      <c r="B650" s="99" t="s">
        <v>467</v>
      </c>
      <c r="C650" s="124">
        <v>78</v>
      </c>
      <c r="D650" s="35"/>
      <c r="E650" s="122" t="s">
        <v>467</v>
      </c>
      <c r="F650" s="122">
        <v>80</v>
      </c>
      <c r="G650" s="112"/>
    </row>
    <row r="651" spans="1:7" ht="15.75" thickBot="1">
      <c r="A651" s="48" t="s">
        <v>368</v>
      </c>
      <c r="B651" s="100" t="s">
        <v>368</v>
      </c>
      <c r="C651" s="124">
        <v>112</v>
      </c>
      <c r="D651" s="35"/>
      <c r="E651" s="122" t="s">
        <v>368</v>
      </c>
      <c r="F651" s="122">
        <v>118</v>
      </c>
      <c r="G651" s="113"/>
    </row>
    <row r="652" spans="1:7" ht="15.75" thickBot="1">
      <c r="A652" s="48" t="s">
        <v>289</v>
      </c>
      <c r="B652" s="99" t="s">
        <v>289</v>
      </c>
      <c r="C652" s="124">
        <v>175</v>
      </c>
      <c r="D652" s="35"/>
      <c r="E652" s="122" t="s">
        <v>289</v>
      </c>
      <c r="F652" s="122">
        <v>179</v>
      </c>
      <c r="G652" s="112"/>
    </row>
    <row r="653" spans="1:7" ht="15.75" thickBot="1">
      <c r="A653" s="48" t="s">
        <v>298</v>
      </c>
      <c r="B653" s="100" t="s">
        <v>298</v>
      </c>
      <c r="C653" s="124">
        <v>154</v>
      </c>
      <c r="D653" s="35"/>
      <c r="E653" s="122" t="s">
        <v>298</v>
      </c>
      <c r="F653" s="122">
        <v>166</v>
      </c>
      <c r="G653" s="113"/>
    </row>
    <row r="654" spans="1:7" ht="15.75" thickBot="1">
      <c r="A654" s="48" t="s">
        <v>229</v>
      </c>
      <c r="B654" s="99" t="s">
        <v>229</v>
      </c>
      <c r="C654" s="124">
        <v>223</v>
      </c>
      <c r="D654" s="35"/>
      <c r="E654" s="122" t="s">
        <v>229</v>
      </c>
      <c r="F654" s="122">
        <v>243</v>
      </c>
      <c r="G654" s="112"/>
    </row>
    <row r="655" spans="1:7" ht="15.75" thickBot="1">
      <c r="A655" s="48" t="s">
        <v>507</v>
      </c>
      <c r="B655" s="100" t="s">
        <v>507</v>
      </c>
      <c r="C655" s="124">
        <v>66</v>
      </c>
      <c r="D655" s="35"/>
      <c r="E655" s="122" t="s">
        <v>507</v>
      </c>
      <c r="F655" s="122">
        <v>73</v>
      </c>
      <c r="G655" s="113"/>
    </row>
    <row r="656" spans="1:7" ht="15.75" thickBot="1">
      <c r="A656" s="48" t="s">
        <v>724</v>
      </c>
      <c r="B656" s="99" t="s">
        <v>724</v>
      </c>
      <c r="C656" s="124">
        <v>31</v>
      </c>
      <c r="D656" s="35"/>
      <c r="E656" s="122" t="s">
        <v>724</v>
      </c>
      <c r="F656" s="122">
        <v>40</v>
      </c>
      <c r="G656" s="112"/>
    </row>
    <row r="657" spans="1:7" ht="15.75" thickBot="1">
      <c r="A657" s="48" t="s">
        <v>769</v>
      </c>
      <c r="B657" s="100" t="s">
        <v>769</v>
      </c>
      <c r="C657" s="124">
        <v>23</v>
      </c>
      <c r="D657" s="35"/>
      <c r="E657" s="122" t="s">
        <v>769</v>
      </c>
      <c r="F657" s="122">
        <v>23</v>
      </c>
      <c r="G657" s="113"/>
    </row>
    <row r="658" spans="1:7" ht="15.75" thickBot="1">
      <c r="A658" s="48" t="s">
        <v>756</v>
      </c>
      <c r="B658" s="99" t="s">
        <v>756</v>
      </c>
      <c r="C658" s="124">
        <v>25</v>
      </c>
      <c r="D658" s="35"/>
      <c r="E658" s="122" t="s">
        <v>756</v>
      </c>
      <c r="F658" s="122">
        <v>27</v>
      </c>
      <c r="G658" s="112"/>
    </row>
    <row r="659" spans="1:7" ht="15.75" thickBot="1">
      <c r="A659" s="48" t="s">
        <v>407</v>
      </c>
      <c r="B659" s="100" t="s">
        <v>407</v>
      </c>
      <c r="C659" s="124">
        <v>99</v>
      </c>
      <c r="D659" s="35"/>
      <c r="E659" s="122" t="s">
        <v>407</v>
      </c>
      <c r="F659" s="122">
        <v>114</v>
      </c>
      <c r="G659" s="113"/>
    </row>
    <row r="660" spans="1:7" ht="15.75" thickBot="1">
      <c r="A660" s="48" t="s">
        <v>770</v>
      </c>
      <c r="B660" s="99" t="s">
        <v>770</v>
      </c>
      <c r="C660" s="124">
        <v>19</v>
      </c>
      <c r="D660" s="35"/>
      <c r="E660" s="122" t="s">
        <v>770</v>
      </c>
      <c r="F660" s="122">
        <v>22</v>
      </c>
      <c r="G660" s="112"/>
    </row>
    <row r="661" spans="1:7" ht="15.75" thickBot="1">
      <c r="A661" s="48" t="s">
        <v>498</v>
      </c>
      <c r="B661" s="100" t="s">
        <v>498</v>
      </c>
      <c r="C661" s="124">
        <v>69</v>
      </c>
      <c r="D661" s="35"/>
      <c r="E661" s="122" t="s">
        <v>498</v>
      </c>
      <c r="F661" s="122">
        <v>70</v>
      </c>
      <c r="G661" s="113"/>
    </row>
    <row r="662" spans="1:7" ht="15.75" thickBot="1">
      <c r="A662" s="48" t="s">
        <v>873</v>
      </c>
      <c r="B662" s="99" t="s">
        <v>873</v>
      </c>
      <c r="C662" s="124">
        <v>11</v>
      </c>
      <c r="D662" s="35"/>
      <c r="E662" s="122" t="s">
        <v>873</v>
      </c>
      <c r="F662" s="122">
        <v>11</v>
      </c>
      <c r="G662" s="112"/>
    </row>
    <row r="663" spans="1:7" ht="15.75" thickBot="1">
      <c r="A663" s="48" t="s">
        <v>488</v>
      </c>
      <c r="B663" s="100" t="s">
        <v>488</v>
      </c>
      <c r="C663" s="124">
        <v>72</v>
      </c>
      <c r="D663" s="35"/>
      <c r="E663" s="122" t="s">
        <v>488</v>
      </c>
      <c r="F663" s="122">
        <v>79</v>
      </c>
      <c r="G663" s="113"/>
    </row>
    <row r="664" spans="1:7" ht="15.75" thickBot="1">
      <c r="A664" s="48" t="s">
        <v>81</v>
      </c>
      <c r="B664" s="99" t="s">
        <v>81</v>
      </c>
      <c r="C664" s="125">
        <v>1502</v>
      </c>
      <c r="D664" s="118"/>
      <c r="E664" s="122" t="s">
        <v>81</v>
      </c>
      <c r="F664" s="123">
        <v>1599</v>
      </c>
      <c r="G664" s="115"/>
    </row>
    <row r="665" spans="1:7" ht="15.75" thickBot="1">
      <c r="A665" s="48" t="s">
        <v>437</v>
      </c>
      <c r="B665" s="100" t="s">
        <v>437</v>
      </c>
      <c r="C665" s="124">
        <v>102</v>
      </c>
      <c r="D665" s="35"/>
      <c r="E665" s="122" t="s">
        <v>437</v>
      </c>
      <c r="F665" s="122">
        <v>113</v>
      </c>
      <c r="G665" s="113"/>
    </row>
    <row r="666" spans="1:7" ht="15.75" thickBot="1">
      <c r="A666" s="48" t="s">
        <v>248</v>
      </c>
      <c r="B666" s="99" t="s">
        <v>248</v>
      </c>
      <c r="C666" s="124">
        <v>223</v>
      </c>
      <c r="D666" s="35"/>
      <c r="E666" s="122" t="s">
        <v>248</v>
      </c>
      <c r="F666" s="122">
        <v>235</v>
      </c>
      <c r="G666" s="112"/>
    </row>
    <row r="667" spans="1:7" ht="15.75" thickBot="1">
      <c r="A667" s="48" t="s">
        <v>160</v>
      </c>
      <c r="B667" s="100" t="s">
        <v>160</v>
      </c>
      <c r="C667" s="124">
        <v>404</v>
      </c>
      <c r="D667" s="35"/>
      <c r="E667" s="122" t="s">
        <v>160</v>
      </c>
      <c r="F667" s="122">
        <v>445</v>
      </c>
      <c r="G667" s="113"/>
    </row>
    <row r="668" spans="1:7" ht="15.75" thickBot="1">
      <c r="A668" s="48" t="s">
        <v>445</v>
      </c>
      <c r="B668" s="99" t="s">
        <v>445</v>
      </c>
      <c r="C668" s="124">
        <v>82</v>
      </c>
      <c r="D668" s="35"/>
      <c r="E668" s="122" t="s">
        <v>445</v>
      </c>
      <c r="F668" s="122">
        <v>85</v>
      </c>
      <c r="G668" s="112"/>
    </row>
    <row r="669" spans="1:7" ht="15.75" thickBot="1">
      <c r="A669" s="48" t="s">
        <v>191</v>
      </c>
      <c r="B669" s="100" t="s">
        <v>191</v>
      </c>
      <c r="C669" s="124">
        <v>301</v>
      </c>
      <c r="D669" s="35"/>
      <c r="E669" s="122" t="s">
        <v>191</v>
      </c>
      <c r="F669" s="122">
        <v>327</v>
      </c>
      <c r="G669" s="113"/>
    </row>
    <row r="670" spans="1:7" ht="15.75" thickBot="1">
      <c r="A670" s="48" t="s">
        <v>599</v>
      </c>
      <c r="B670" s="99" t="s">
        <v>599</v>
      </c>
      <c r="C670" s="124">
        <v>45</v>
      </c>
      <c r="D670" s="35"/>
      <c r="E670" s="122" t="s">
        <v>599</v>
      </c>
      <c r="F670" s="122">
        <v>51</v>
      </c>
      <c r="G670" s="112"/>
    </row>
    <row r="671" spans="1:7" ht="15.75" thickBot="1">
      <c r="A671" s="48" t="s">
        <v>713</v>
      </c>
      <c r="B671" s="100" t="s">
        <v>713</v>
      </c>
      <c r="C671" s="124">
        <v>26</v>
      </c>
      <c r="D671" s="35"/>
      <c r="E671" s="122" t="s">
        <v>713</v>
      </c>
      <c r="F671" s="122">
        <v>26</v>
      </c>
      <c r="G671" s="113"/>
    </row>
    <row r="672" spans="1:7" ht="15.75" thickBot="1">
      <c r="A672" s="48" t="s">
        <v>645</v>
      </c>
      <c r="B672" s="99" t="s">
        <v>645</v>
      </c>
      <c r="C672" s="124">
        <v>39</v>
      </c>
      <c r="D672" s="35"/>
      <c r="E672" s="122" t="s">
        <v>645</v>
      </c>
      <c r="F672" s="122">
        <v>44</v>
      </c>
      <c r="G672" s="112"/>
    </row>
    <row r="673" spans="1:7" ht="15.75" thickBot="1">
      <c r="A673" s="48" t="s">
        <v>370</v>
      </c>
      <c r="B673" s="100" t="s">
        <v>370</v>
      </c>
      <c r="C673" s="124">
        <v>107</v>
      </c>
      <c r="D673" s="35"/>
      <c r="E673" s="122" t="s">
        <v>370</v>
      </c>
      <c r="F673" s="122">
        <v>110</v>
      </c>
      <c r="G673" s="113"/>
    </row>
    <row r="674" spans="1:7" ht="15.75" thickBot="1">
      <c r="A674" s="48" t="s">
        <v>851</v>
      </c>
      <c r="B674" s="99" t="s">
        <v>851</v>
      </c>
      <c r="C674" s="124">
        <v>12</v>
      </c>
      <c r="D674" s="35"/>
      <c r="E674" s="122" t="s">
        <v>851</v>
      </c>
      <c r="F674" s="122">
        <v>12</v>
      </c>
      <c r="G674" s="112"/>
    </row>
    <row r="675" spans="1:7" ht="15.75" thickBot="1">
      <c r="A675" s="48" t="s">
        <v>800</v>
      </c>
      <c r="B675" s="100" t="s">
        <v>800</v>
      </c>
      <c r="C675" s="124">
        <v>19</v>
      </c>
      <c r="D675" s="35"/>
      <c r="E675" s="122" t="s">
        <v>800</v>
      </c>
      <c r="F675" s="122">
        <v>21</v>
      </c>
      <c r="G675" s="113"/>
    </row>
    <row r="676" spans="1:7" ht="15.75" thickBot="1">
      <c r="A676" s="48" t="s">
        <v>757</v>
      </c>
      <c r="B676" s="99" t="s">
        <v>757</v>
      </c>
      <c r="C676" s="124">
        <v>23</v>
      </c>
      <c r="D676" s="35"/>
      <c r="E676" s="122" t="s">
        <v>757</v>
      </c>
      <c r="F676" s="122">
        <v>24</v>
      </c>
      <c r="G676" s="112"/>
    </row>
    <row r="677" spans="1:7" ht="15.75" thickBot="1">
      <c r="A677" s="48" t="s">
        <v>729</v>
      </c>
      <c r="B677" s="100" t="s">
        <v>729</v>
      </c>
      <c r="C677" s="124">
        <v>24</v>
      </c>
      <c r="D677" s="35"/>
      <c r="E677" s="122" t="s">
        <v>729</v>
      </c>
      <c r="F677" s="122">
        <v>24</v>
      </c>
      <c r="G677" s="113"/>
    </row>
    <row r="678" spans="1:7" ht="15.75" thickBot="1">
      <c r="A678" s="48" t="s">
        <v>534</v>
      </c>
      <c r="B678" s="99" t="s">
        <v>534</v>
      </c>
      <c r="C678" s="124">
        <v>64</v>
      </c>
      <c r="D678" s="35"/>
      <c r="E678" s="122" t="s">
        <v>534</v>
      </c>
      <c r="F678" s="122">
        <v>65</v>
      </c>
      <c r="G678" s="112"/>
    </row>
    <row r="679" spans="1:7" ht="15.75" thickBot="1">
      <c r="A679" s="48" t="s">
        <v>361</v>
      </c>
      <c r="B679" s="100" t="s">
        <v>361</v>
      </c>
      <c r="C679" s="124">
        <v>125</v>
      </c>
      <c r="D679" s="35"/>
      <c r="E679" s="122" t="s">
        <v>361</v>
      </c>
      <c r="F679" s="122">
        <v>131</v>
      </c>
      <c r="G679" s="113"/>
    </row>
    <row r="680" spans="1:7" ht="15.75" thickBot="1">
      <c r="A680" s="48" t="s">
        <v>70</v>
      </c>
      <c r="B680" s="99" t="s">
        <v>70</v>
      </c>
      <c r="C680" s="125">
        <v>2845</v>
      </c>
      <c r="D680" s="118"/>
      <c r="E680" s="122" t="s">
        <v>70</v>
      </c>
      <c r="F680" s="123">
        <v>3083</v>
      </c>
      <c r="G680" s="115"/>
    </row>
    <row r="681" spans="1:7" ht="15.75" thickBot="1">
      <c r="A681" s="48" t="s">
        <v>341</v>
      </c>
      <c r="B681" s="100" t="s">
        <v>341</v>
      </c>
      <c r="C681" s="124">
        <v>123</v>
      </c>
      <c r="D681" s="35"/>
      <c r="E681" s="122" t="s">
        <v>341</v>
      </c>
      <c r="F681" s="122">
        <v>130</v>
      </c>
      <c r="G681" s="113"/>
    </row>
    <row r="682" spans="1:7" ht="15.75" thickBot="1">
      <c r="A682" s="48" t="s">
        <v>553</v>
      </c>
      <c r="B682" s="99" t="s">
        <v>553</v>
      </c>
      <c r="C682" s="124">
        <v>59</v>
      </c>
      <c r="D682" s="35"/>
      <c r="E682" s="122" t="s">
        <v>553</v>
      </c>
      <c r="F682" s="122">
        <v>63</v>
      </c>
      <c r="G682" s="112"/>
    </row>
    <row r="683" spans="1:7" ht="15.75" thickBot="1">
      <c r="A683" s="48" t="s">
        <v>514</v>
      </c>
      <c r="B683" s="100" t="s">
        <v>514</v>
      </c>
      <c r="C683" s="124">
        <v>68</v>
      </c>
      <c r="D683" s="35"/>
      <c r="E683" s="122" t="s">
        <v>514</v>
      </c>
      <c r="F683" s="122">
        <v>69</v>
      </c>
      <c r="G683" s="113"/>
    </row>
    <row r="684" spans="1:7" ht="15.75" thickBot="1">
      <c r="A684" s="48" t="s">
        <v>438</v>
      </c>
      <c r="B684" s="99" t="s">
        <v>438</v>
      </c>
      <c r="C684" s="124">
        <v>86</v>
      </c>
      <c r="D684" s="35"/>
      <c r="E684" s="122" t="s">
        <v>438</v>
      </c>
      <c r="F684" s="122">
        <v>94</v>
      </c>
      <c r="G684" s="112"/>
    </row>
    <row r="685" spans="1:7" ht="15.75" thickBot="1">
      <c r="A685" s="48" t="s">
        <v>410</v>
      </c>
      <c r="B685" s="100" t="s">
        <v>410</v>
      </c>
      <c r="C685" s="124">
        <v>89</v>
      </c>
      <c r="D685" s="35"/>
      <c r="E685" s="122" t="s">
        <v>410</v>
      </c>
      <c r="F685" s="122">
        <v>95</v>
      </c>
      <c r="G685" s="113"/>
    </row>
    <row r="686" spans="1:7" ht="15.75" thickBot="1">
      <c r="A686" s="48" t="s">
        <v>771</v>
      </c>
      <c r="B686" s="99" t="s">
        <v>771</v>
      </c>
      <c r="C686" s="124">
        <v>21</v>
      </c>
      <c r="D686" s="35"/>
      <c r="E686" s="122" t="s">
        <v>771</v>
      </c>
      <c r="F686" s="122">
        <v>23</v>
      </c>
      <c r="G686" s="112"/>
    </row>
    <row r="687" spans="1:7" ht="15.75" thickBot="1">
      <c r="A687" s="48" t="s">
        <v>388</v>
      </c>
      <c r="B687" s="100" t="s">
        <v>388</v>
      </c>
      <c r="C687" s="124">
        <v>98</v>
      </c>
      <c r="D687" s="35"/>
      <c r="E687" s="122" t="s">
        <v>388</v>
      </c>
      <c r="F687" s="122">
        <v>101</v>
      </c>
      <c r="G687" s="113"/>
    </row>
    <row r="688" spans="1:7" ht="15.75" thickBot="1">
      <c r="A688" s="48" t="s">
        <v>544</v>
      </c>
      <c r="B688" s="99" t="s">
        <v>544</v>
      </c>
      <c r="C688" s="124">
        <v>57</v>
      </c>
      <c r="D688" s="35"/>
      <c r="E688" s="122" t="s">
        <v>544</v>
      </c>
      <c r="F688" s="122">
        <v>59</v>
      </c>
      <c r="G688" s="112"/>
    </row>
    <row r="689" spans="1:7" ht="15.75" thickBot="1">
      <c r="A689" s="48" t="s">
        <v>772</v>
      </c>
      <c r="B689" s="100" t="s">
        <v>772</v>
      </c>
      <c r="C689" s="124">
        <v>25</v>
      </c>
      <c r="D689" s="35"/>
      <c r="E689" s="122" t="s">
        <v>772</v>
      </c>
      <c r="F689" s="122">
        <v>25</v>
      </c>
      <c r="G689" s="113"/>
    </row>
    <row r="690" spans="1:7" ht="15.75" thickBot="1">
      <c r="A690" s="48" t="s">
        <v>148</v>
      </c>
      <c r="B690" s="99" t="s">
        <v>148</v>
      </c>
      <c r="C690" s="124">
        <v>434</v>
      </c>
      <c r="D690" s="35"/>
      <c r="E690" s="122" t="s">
        <v>148</v>
      </c>
      <c r="F690" s="122">
        <v>468</v>
      </c>
      <c r="G690" s="112"/>
    </row>
    <row r="691" spans="1:7" ht="15.75" thickBot="1">
      <c r="A691" s="48" t="s">
        <v>773</v>
      </c>
      <c r="B691" s="100" t="s">
        <v>773</v>
      </c>
      <c r="C691" s="124">
        <v>19</v>
      </c>
      <c r="D691" s="35"/>
      <c r="E691" s="122" t="s">
        <v>773</v>
      </c>
      <c r="F691" s="122">
        <v>19</v>
      </c>
      <c r="G691" s="113"/>
    </row>
    <row r="692" spans="1:7" ht="15.75" thickBot="1">
      <c r="A692" s="48" t="s">
        <v>302</v>
      </c>
      <c r="B692" s="99" t="s">
        <v>302</v>
      </c>
      <c r="C692" s="124">
        <v>174</v>
      </c>
      <c r="D692" s="35"/>
      <c r="E692" s="122" t="s">
        <v>302</v>
      </c>
      <c r="F692" s="122">
        <v>194</v>
      </c>
      <c r="G692" s="112"/>
    </row>
    <row r="693" spans="1:7" ht="15.75" thickBot="1">
      <c r="A693" s="48" t="s">
        <v>462</v>
      </c>
      <c r="B693" s="100" t="s">
        <v>462</v>
      </c>
      <c r="C693" s="124">
        <v>82</v>
      </c>
      <c r="D693" s="35"/>
      <c r="E693" s="122" t="s">
        <v>462</v>
      </c>
      <c r="F693" s="122">
        <v>82</v>
      </c>
      <c r="G693" s="113"/>
    </row>
    <row r="694" spans="1:7" ht="15.75" thickBot="1">
      <c r="A694" s="48" t="s">
        <v>785</v>
      </c>
      <c r="B694" s="99" t="s">
        <v>785</v>
      </c>
      <c r="C694" s="124">
        <v>20</v>
      </c>
      <c r="D694" s="35"/>
      <c r="E694" s="122" t="s">
        <v>785</v>
      </c>
      <c r="F694" s="122">
        <v>22</v>
      </c>
      <c r="G694" s="112"/>
    </row>
    <row r="695" spans="1:7" ht="15.75" thickBot="1">
      <c r="A695" s="48" t="s">
        <v>750</v>
      </c>
      <c r="B695" s="100" t="s">
        <v>750</v>
      </c>
      <c r="C695" s="124">
        <v>24</v>
      </c>
      <c r="D695" s="35"/>
      <c r="E695" s="122" t="s">
        <v>750</v>
      </c>
      <c r="F695" s="122">
        <v>24</v>
      </c>
      <c r="G695" s="113"/>
    </row>
    <row r="696" spans="1:7" ht="15.75" thickBot="1">
      <c r="A696" s="48" t="s">
        <v>568</v>
      </c>
      <c r="B696" s="99" t="s">
        <v>568</v>
      </c>
      <c r="C696" s="124">
        <v>56</v>
      </c>
      <c r="D696" s="35"/>
      <c r="E696" s="122" t="s">
        <v>568</v>
      </c>
      <c r="F696" s="122">
        <v>57</v>
      </c>
      <c r="G696" s="112"/>
    </row>
    <row r="697" spans="1:7" ht="15.75" thickBot="1">
      <c r="A697" s="48" t="s">
        <v>893</v>
      </c>
      <c r="B697" s="100" t="s">
        <v>893</v>
      </c>
      <c r="C697" s="124">
        <v>6</v>
      </c>
      <c r="D697" s="35"/>
      <c r="E697" s="122" t="s">
        <v>893</v>
      </c>
      <c r="F697" s="122">
        <v>6</v>
      </c>
      <c r="G697" s="113"/>
    </row>
    <row r="698" spans="1:7" ht="15.75" thickBot="1">
      <c r="A698" s="48" t="s">
        <v>600</v>
      </c>
      <c r="B698" s="99" t="s">
        <v>600</v>
      </c>
      <c r="C698" s="124">
        <v>43</v>
      </c>
      <c r="D698" s="35"/>
      <c r="E698" s="122" t="s">
        <v>600</v>
      </c>
      <c r="F698" s="122">
        <v>44</v>
      </c>
      <c r="G698" s="112"/>
    </row>
    <row r="699" spans="1:7" ht="15.75" thickBot="1">
      <c r="A699" s="48" t="s">
        <v>453</v>
      </c>
      <c r="B699" s="100" t="s">
        <v>453</v>
      </c>
      <c r="C699" s="124">
        <v>75</v>
      </c>
      <c r="D699" s="35"/>
      <c r="E699" s="122" t="s">
        <v>453</v>
      </c>
      <c r="F699" s="122">
        <v>78</v>
      </c>
      <c r="G699" s="113"/>
    </row>
    <row r="700" spans="1:7" ht="15.75" thickBot="1">
      <c r="A700" s="48" t="s">
        <v>203</v>
      </c>
      <c r="B700" s="99" t="s">
        <v>203</v>
      </c>
      <c r="C700" s="124">
        <v>278</v>
      </c>
      <c r="D700" s="35"/>
      <c r="E700" s="122" t="s">
        <v>203</v>
      </c>
      <c r="F700" s="122">
        <v>297</v>
      </c>
      <c r="G700" s="112"/>
    </row>
    <row r="701" spans="1:7" ht="15.75" thickBot="1">
      <c r="A701" s="48" t="s">
        <v>252</v>
      </c>
      <c r="B701" s="100" t="s">
        <v>252</v>
      </c>
      <c r="C701" s="124">
        <v>201</v>
      </c>
      <c r="D701" s="35"/>
      <c r="E701" s="122" t="s">
        <v>252</v>
      </c>
      <c r="F701" s="122">
        <v>210</v>
      </c>
      <c r="G701" s="113"/>
    </row>
    <row r="702" spans="1:7" ht="15.75" thickBot="1">
      <c r="A702" s="48" t="s">
        <v>714</v>
      </c>
      <c r="B702" s="99" t="s">
        <v>714</v>
      </c>
      <c r="C702" s="124">
        <v>27</v>
      </c>
      <c r="D702" s="35"/>
      <c r="E702" s="122" t="s">
        <v>714</v>
      </c>
      <c r="F702" s="122">
        <v>27</v>
      </c>
      <c r="G702" s="112"/>
    </row>
    <row r="703" spans="1:7" ht="15.75" thickBot="1">
      <c r="A703" s="48" t="s">
        <v>265</v>
      </c>
      <c r="B703" s="100" t="s">
        <v>265</v>
      </c>
      <c r="C703" s="124">
        <v>182</v>
      </c>
      <c r="D703" s="35"/>
      <c r="E703" s="122" t="s">
        <v>265</v>
      </c>
      <c r="F703" s="122">
        <v>188</v>
      </c>
      <c r="G703" s="113"/>
    </row>
    <row r="704" spans="1:7" ht="15.75" thickBot="1">
      <c r="A704" s="48" t="s">
        <v>594</v>
      </c>
      <c r="B704" s="99" t="s">
        <v>594</v>
      </c>
      <c r="C704" s="124">
        <v>50</v>
      </c>
      <c r="D704" s="35"/>
      <c r="E704" s="122" t="s">
        <v>594</v>
      </c>
      <c r="F704" s="122">
        <v>54</v>
      </c>
      <c r="G704" s="112"/>
    </row>
    <row r="705" spans="1:7" ht="15.75" thickBot="1">
      <c r="A705" s="48" t="s">
        <v>740</v>
      </c>
      <c r="B705" s="100" t="s">
        <v>740</v>
      </c>
      <c r="C705" s="124">
        <v>22</v>
      </c>
      <c r="D705" s="35"/>
      <c r="E705" s="122" t="s">
        <v>740</v>
      </c>
      <c r="F705" s="122">
        <v>23</v>
      </c>
      <c r="G705" s="113"/>
    </row>
    <row r="706" spans="1:7" ht="15.75" thickBot="1">
      <c r="A706" s="48" t="s">
        <v>613</v>
      </c>
      <c r="B706" s="99" t="s">
        <v>613</v>
      </c>
      <c r="C706" s="124">
        <v>47</v>
      </c>
      <c r="D706" s="35"/>
      <c r="E706" s="122" t="s">
        <v>613</v>
      </c>
      <c r="F706" s="122">
        <v>49</v>
      </c>
      <c r="G706" s="112"/>
    </row>
    <row r="707" spans="1:7" ht="15.75" thickBot="1">
      <c r="A707" s="48" t="s">
        <v>421</v>
      </c>
      <c r="B707" s="100" t="s">
        <v>421</v>
      </c>
      <c r="C707" s="124">
        <v>85</v>
      </c>
      <c r="D707" s="35"/>
      <c r="E707" s="122" t="s">
        <v>421</v>
      </c>
      <c r="F707" s="122">
        <v>92</v>
      </c>
      <c r="G707" s="113"/>
    </row>
    <row r="708" spans="1:7" ht="15.75" thickBot="1">
      <c r="A708" s="48" t="s">
        <v>101</v>
      </c>
      <c r="B708" s="99" t="s">
        <v>101</v>
      </c>
      <c r="C708" s="124">
        <v>917</v>
      </c>
      <c r="D708" s="35"/>
      <c r="E708" s="122" t="s">
        <v>101</v>
      </c>
      <c r="F708" s="122">
        <v>969</v>
      </c>
      <c r="G708" s="112"/>
    </row>
    <row r="709" spans="1:7" ht="15.75" thickBot="1">
      <c r="A709" s="48" t="s">
        <v>886</v>
      </c>
      <c r="B709" s="100" t="s">
        <v>886</v>
      </c>
      <c r="C709" s="124">
        <v>8</v>
      </c>
      <c r="D709" s="35"/>
      <c r="E709" s="122" t="s">
        <v>886</v>
      </c>
      <c r="F709" s="122">
        <v>8</v>
      </c>
      <c r="G709" s="113"/>
    </row>
    <row r="710" spans="1:7" ht="15.75" thickBot="1">
      <c r="A710" s="48" t="s">
        <v>908</v>
      </c>
      <c r="B710" s="99" t="s">
        <v>908</v>
      </c>
      <c r="C710" s="124">
        <v>5</v>
      </c>
      <c r="D710" s="35"/>
      <c r="E710" s="122" t="s">
        <v>908</v>
      </c>
      <c r="F710" s="122">
        <v>5</v>
      </c>
      <c r="G710" s="112"/>
    </row>
    <row r="711" spans="1:7" ht="15.75" thickBot="1">
      <c r="A711" s="48" t="s">
        <v>730</v>
      </c>
      <c r="B711" s="100" t="s">
        <v>730</v>
      </c>
      <c r="C711" s="124">
        <v>23</v>
      </c>
      <c r="D711" s="35"/>
      <c r="E711" s="122" t="s">
        <v>730</v>
      </c>
      <c r="F711" s="122">
        <v>24</v>
      </c>
      <c r="G711" s="113"/>
    </row>
    <row r="712" spans="1:7" ht="15.75" thickBot="1">
      <c r="A712" s="48" t="s">
        <v>145</v>
      </c>
      <c r="B712" s="99" t="s">
        <v>145</v>
      </c>
      <c r="C712" s="124">
        <v>454</v>
      </c>
      <c r="D712" s="35"/>
      <c r="E712" s="122" t="s">
        <v>145</v>
      </c>
      <c r="F712" s="122">
        <v>484</v>
      </c>
      <c r="G712" s="112"/>
    </row>
    <row r="713" spans="1:7" ht="15.75" thickBot="1">
      <c r="A713" s="48" t="s">
        <v>399</v>
      </c>
      <c r="B713" s="100" t="s">
        <v>399</v>
      </c>
      <c r="C713" s="124">
        <v>96</v>
      </c>
      <c r="D713" s="35"/>
      <c r="E713" s="122" t="s">
        <v>399</v>
      </c>
      <c r="F713" s="122">
        <v>98</v>
      </c>
      <c r="G713" s="113"/>
    </row>
    <row r="714" spans="1:7" ht="15.75" thickBot="1">
      <c r="A714" s="48" t="s">
        <v>741</v>
      </c>
      <c r="B714" s="99" t="s">
        <v>741</v>
      </c>
      <c r="C714" s="124">
        <v>23</v>
      </c>
      <c r="D714" s="35"/>
      <c r="E714" s="122" t="s">
        <v>741</v>
      </c>
      <c r="F714" s="122">
        <v>23</v>
      </c>
      <c r="G714" s="112"/>
    </row>
    <row r="715" spans="1:7" ht="15.75" thickBot="1">
      <c r="A715" s="48" t="s">
        <v>774</v>
      </c>
      <c r="B715" s="100" t="s">
        <v>774</v>
      </c>
      <c r="C715" s="124">
        <v>21</v>
      </c>
      <c r="D715" s="35"/>
      <c r="E715" s="122" t="s">
        <v>774</v>
      </c>
      <c r="F715" s="122">
        <v>20</v>
      </c>
      <c r="G715" s="113"/>
    </row>
    <row r="716" spans="1:7" ht="15.75" thickBot="1">
      <c r="A716" s="48" t="s">
        <v>315</v>
      </c>
      <c r="B716" s="99" t="s">
        <v>315</v>
      </c>
      <c r="C716" s="124">
        <v>140</v>
      </c>
      <c r="D716" s="35"/>
      <c r="E716" s="122" t="s">
        <v>315</v>
      </c>
      <c r="F716" s="122">
        <v>149</v>
      </c>
      <c r="G716" s="112"/>
    </row>
    <row r="717" spans="1:7" ht="15.75" thickBot="1">
      <c r="A717" s="48" t="s">
        <v>595</v>
      </c>
      <c r="B717" s="100" t="s">
        <v>595</v>
      </c>
      <c r="C717" s="124">
        <v>42</v>
      </c>
      <c r="D717" s="35"/>
      <c r="E717" s="122" t="s">
        <v>595</v>
      </c>
      <c r="F717" s="122">
        <v>42</v>
      </c>
      <c r="G717" s="113"/>
    </row>
    <row r="718" spans="1:7" ht="15.75" thickBot="1">
      <c r="A718" s="48" t="s">
        <v>175</v>
      </c>
      <c r="B718" s="99" t="s">
        <v>175</v>
      </c>
      <c r="C718" s="124">
        <v>361</v>
      </c>
      <c r="D718" s="35"/>
      <c r="E718" s="122" t="s">
        <v>175</v>
      </c>
      <c r="F718" s="122">
        <v>382</v>
      </c>
      <c r="G718" s="112"/>
    </row>
    <row r="719" spans="1:7" ht="15.75" thickBot="1">
      <c r="A719" s="48" t="s">
        <v>621</v>
      </c>
      <c r="B719" s="100" t="s">
        <v>621</v>
      </c>
      <c r="C719" s="124">
        <v>40</v>
      </c>
      <c r="D719" s="35"/>
      <c r="E719" s="122" t="s">
        <v>621</v>
      </c>
      <c r="F719" s="122">
        <v>40</v>
      </c>
      <c r="G719" s="113"/>
    </row>
    <row r="720" spans="1:7" ht="15.75" thickBot="1">
      <c r="A720" s="48" t="s">
        <v>646</v>
      </c>
      <c r="B720" s="99" t="s">
        <v>646</v>
      </c>
      <c r="C720" s="124">
        <v>38</v>
      </c>
      <c r="D720" s="35"/>
      <c r="E720" s="122" t="s">
        <v>646</v>
      </c>
      <c r="F720" s="122">
        <v>40</v>
      </c>
      <c r="G720" s="112"/>
    </row>
    <row r="721" spans="1:7" ht="15.75" thickBot="1">
      <c r="A721" s="48" t="s">
        <v>475</v>
      </c>
      <c r="B721" s="100" t="s">
        <v>475</v>
      </c>
      <c r="C721" s="124">
        <v>68</v>
      </c>
      <c r="D721" s="35"/>
      <c r="E721" s="122" t="s">
        <v>475</v>
      </c>
      <c r="F721" s="122">
        <v>68</v>
      </c>
      <c r="G721" s="113"/>
    </row>
    <row r="722" spans="1:7" ht="15.75" thickBot="1">
      <c r="A722" s="48" t="s">
        <v>371</v>
      </c>
      <c r="B722" s="99" t="s">
        <v>371</v>
      </c>
      <c r="C722" s="124">
        <v>107</v>
      </c>
      <c r="D722" s="35"/>
      <c r="E722" s="122" t="s">
        <v>371</v>
      </c>
      <c r="F722" s="122">
        <v>111</v>
      </c>
      <c r="G722" s="112"/>
    </row>
    <row r="723" spans="1:7" ht="15.75" thickBot="1">
      <c r="A723" s="48" t="s">
        <v>874</v>
      </c>
      <c r="B723" s="100" t="s">
        <v>874</v>
      </c>
      <c r="C723" s="124">
        <v>9</v>
      </c>
      <c r="D723" s="35"/>
      <c r="E723" s="122" t="s">
        <v>874</v>
      </c>
      <c r="F723" s="122">
        <v>9</v>
      </c>
      <c r="G723" s="113"/>
    </row>
    <row r="724" spans="1:7" ht="15.75" thickBot="1">
      <c r="A724" s="48" t="s">
        <v>835</v>
      </c>
      <c r="B724" s="99" t="s">
        <v>835</v>
      </c>
      <c r="C724" s="124">
        <v>16</v>
      </c>
      <c r="D724" s="35"/>
      <c r="E724" s="122" t="s">
        <v>835</v>
      </c>
      <c r="F724" s="122">
        <v>17</v>
      </c>
      <c r="G724" s="112"/>
    </row>
    <row r="725" spans="1:7" ht="15.75" thickBot="1">
      <c r="A725" s="48" t="s">
        <v>559</v>
      </c>
      <c r="B725" s="100" t="s">
        <v>559</v>
      </c>
      <c r="C725" s="124">
        <v>51</v>
      </c>
      <c r="D725" s="35"/>
      <c r="E725" s="122" t="s">
        <v>559</v>
      </c>
      <c r="F725" s="122">
        <v>55</v>
      </c>
      <c r="G725" s="113"/>
    </row>
    <row r="726" spans="1:7" ht="15.75" thickBot="1">
      <c r="A726" s="48" t="s">
        <v>319</v>
      </c>
      <c r="B726" s="99" t="s">
        <v>319</v>
      </c>
      <c r="C726" s="124">
        <v>137</v>
      </c>
      <c r="D726" s="35"/>
      <c r="E726" s="122" t="s">
        <v>319</v>
      </c>
      <c r="F726" s="122">
        <v>143</v>
      </c>
      <c r="G726" s="112"/>
    </row>
    <row r="727" spans="1:7" ht="15.75" thickBot="1">
      <c r="A727" s="48" t="s">
        <v>430</v>
      </c>
      <c r="B727" s="100" t="s">
        <v>430</v>
      </c>
      <c r="C727" s="124">
        <v>90</v>
      </c>
      <c r="D727" s="35"/>
      <c r="E727" s="122" t="s">
        <v>430</v>
      </c>
      <c r="F727" s="122">
        <v>96</v>
      </c>
      <c r="G727" s="113"/>
    </row>
    <row r="728" spans="1:7" ht="15.75" thickBot="1">
      <c r="A728" s="48" t="s">
        <v>786</v>
      </c>
      <c r="B728" s="99" t="s">
        <v>786</v>
      </c>
      <c r="C728" s="124">
        <v>20</v>
      </c>
      <c r="D728" s="35"/>
      <c r="E728" s="122" t="s">
        <v>786</v>
      </c>
      <c r="F728" s="122">
        <v>20</v>
      </c>
      <c r="G728" s="112"/>
    </row>
    <row r="729" spans="1:7" ht="15.75" thickBot="1">
      <c r="A729" s="48" t="s">
        <v>149</v>
      </c>
      <c r="B729" s="100" t="s">
        <v>149</v>
      </c>
      <c r="C729" s="124">
        <v>420</v>
      </c>
      <c r="D729" s="35"/>
      <c r="E729" s="122" t="s">
        <v>149</v>
      </c>
      <c r="F729" s="122">
        <v>440</v>
      </c>
      <c r="G729" s="113"/>
    </row>
    <row r="730" spans="1:7" ht="15.75" thickBot="1">
      <c r="A730" s="48" t="s">
        <v>116</v>
      </c>
      <c r="B730" s="99" t="s">
        <v>116</v>
      </c>
      <c r="C730" s="124">
        <v>699</v>
      </c>
      <c r="D730" s="35"/>
      <c r="E730" s="122" t="s">
        <v>116</v>
      </c>
      <c r="F730" s="122">
        <v>731</v>
      </c>
      <c r="G730" s="112"/>
    </row>
    <row r="731" spans="1:7" ht="15.75" thickBot="1">
      <c r="A731" s="48" t="s">
        <v>272</v>
      </c>
      <c r="B731" s="100" t="s">
        <v>272</v>
      </c>
      <c r="C731" s="124">
        <v>178</v>
      </c>
      <c r="D731" s="35"/>
      <c r="E731" s="122" t="s">
        <v>272</v>
      </c>
      <c r="F731" s="122">
        <v>184</v>
      </c>
      <c r="G731" s="113"/>
    </row>
    <row r="732" spans="1:7" ht="15.75" thickBot="1">
      <c r="A732" s="48" t="s">
        <v>818</v>
      </c>
      <c r="B732" s="99" t="s">
        <v>818</v>
      </c>
      <c r="C732" s="124">
        <v>16</v>
      </c>
      <c r="D732" s="35"/>
      <c r="E732" s="122" t="s">
        <v>818</v>
      </c>
      <c r="F732" s="122">
        <v>16</v>
      </c>
      <c r="G732" s="112"/>
    </row>
    <row r="733" spans="1:7" ht="15.75" thickBot="1">
      <c r="A733" s="48" t="s">
        <v>775</v>
      </c>
      <c r="B733" s="100" t="s">
        <v>775</v>
      </c>
      <c r="C733" s="124">
        <v>24</v>
      </c>
      <c r="D733" s="35"/>
      <c r="E733" s="122" t="s">
        <v>775</v>
      </c>
      <c r="F733" s="122">
        <v>24</v>
      </c>
      <c r="G733" s="113"/>
    </row>
    <row r="734" spans="1:7" ht="15.75" thickBot="1">
      <c r="A734" s="48" t="s">
        <v>575</v>
      </c>
      <c r="B734" s="99" t="s">
        <v>575</v>
      </c>
      <c r="C734" s="124">
        <v>54</v>
      </c>
      <c r="D734" s="35"/>
      <c r="E734" s="122" t="s">
        <v>575</v>
      </c>
      <c r="F734" s="122">
        <v>55</v>
      </c>
      <c r="G734" s="112"/>
    </row>
    <row r="735" spans="1:7" ht="15.75" thickBot="1">
      <c r="A735" s="48" t="s">
        <v>776</v>
      </c>
      <c r="B735" s="100" t="s">
        <v>776</v>
      </c>
      <c r="C735" s="124">
        <v>19</v>
      </c>
      <c r="D735" s="35"/>
      <c r="E735" s="122" t="s">
        <v>776</v>
      </c>
      <c r="F735" s="122">
        <v>21</v>
      </c>
      <c r="G735" s="113"/>
    </row>
    <row r="736" spans="1:7" ht="15.75" thickBot="1">
      <c r="A736" s="48" t="s">
        <v>98</v>
      </c>
      <c r="B736" s="99" t="s">
        <v>98</v>
      </c>
      <c r="C736" s="124">
        <v>980</v>
      </c>
      <c r="D736" s="35"/>
      <c r="E736" s="122" t="s">
        <v>98</v>
      </c>
      <c r="F736" s="123">
        <v>1048</v>
      </c>
      <c r="G736" s="112"/>
    </row>
    <row r="737" spans="1:7" ht="15.75" thickBot="1">
      <c r="A737" s="48" t="s">
        <v>535</v>
      </c>
      <c r="B737" s="100" t="s">
        <v>535</v>
      </c>
      <c r="C737" s="124">
        <v>67</v>
      </c>
      <c r="D737" s="35"/>
      <c r="E737" s="122" t="s">
        <v>535</v>
      </c>
      <c r="F737" s="122">
        <v>73</v>
      </c>
      <c r="G737" s="113"/>
    </row>
    <row r="738" spans="1:7" ht="15.75" thickBot="1">
      <c r="A738" s="48" t="s">
        <v>630</v>
      </c>
      <c r="B738" s="99" t="s">
        <v>630</v>
      </c>
      <c r="C738" s="124">
        <v>42</v>
      </c>
      <c r="D738" s="35"/>
      <c r="E738" s="122" t="s">
        <v>630</v>
      </c>
      <c r="F738" s="122">
        <v>44</v>
      </c>
      <c r="G738" s="112"/>
    </row>
    <row r="739" spans="1:7" ht="15.75" thickBot="1">
      <c r="A739" s="48" t="s">
        <v>569</v>
      </c>
      <c r="B739" s="100" t="s">
        <v>569</v>
      </c>
      <c r="C739" s="124">
        <v>55</v>
      </c>
      <c r="D739" s="35"/>
      <c r="E739" s="122" t="s">
        <v>569</v>
      </c>
      <c r="F739" s="122">
        <v>60</v>
      </c>
      <c r="G739" s="113"/>
    </row>
    <row r="740" spans="1:7" ht="15.75" thickBot="1">
      <c r="A740" s="48" t="s">
        <v>894</v>
      </c>
      <c r="B740" s="99" t="s">
        <v>894</v>
      </c>
      <c r="C740" s="124">
        <v>7</v>
      </c>
      <c r="D740" s="35"/>
      <c r="E740" s="122" t="s">
        <v>894</v>
      </c>
      <c r="F740" s="122">
        <v>7</v>
      </c>
      <c r="G740" s="112"/>
    </row>
    <row r="741" spans="1:7" ht="15.75" thickBot="1">
      <c r="A741" s="48" t="s">
        <v>787</v>
      </c>
      <c r="B741" s="100" t="s">
        <v>787</v>
      </c>
      <c r="C741" s="124">
        <v>32</v>
      </c>
      <c r="D741" s="35"/>
      <c r="E741" s="122" t="s">
        <v>787</v>
      </c>
      <c r="F741" s="122">
        <v>38</v>
      </c>
      <c r="G741" s="113"/>
    </row>
    <row r="742" spans="1:7" ht="15.75" thickBot="1">
      <c r="A742" s="48" t="s">
        <v>286</v>
      </c>
      <c r="B742" s="99" t="s">
        <v>286</v>
      </c>
      <c r="C742" s="124">
        <v>189</v>
      </c>
      <c r="D742" s="35"/>
      <c r="E742" s="122" t="s">
        <v>286</v>
      </c>
      <c r="F742" s="122">
        <v>204</v>
      </c>
      <c r="G742" s="112"/>
    </row>
    <row r="743" spans="1:7" ht="15.75" thickBot="1">
      <c r="A743" s="48" t="s">
        <v>199</v>
      </c>
      <c r="B743" s="100" t="s">
        <v>199</v>
      </c>
      <c r="C743" s="124">
        <v>293</v>
      </c>
      <c r="D743" s="35"/>
      <c r="E743" s="122" t="s">
        <v>199</v>
      </c>
      <c r="F743" s="122">
        <v>310</v>
      </c>
      <c r="G743" s="113"/>
    </row>
    <row r="744" spans="1:7" ht="15.75" thickBot="1">
      <c r="A744" s="48" t="s">
        <v>224</v>
      </c>
      <c r="B744" s="99" t="s">
        <v>224</v>
      </c>
      <c r="C744" s="124">
        <v>254</v>
      </c>
      <c r="D744" s="35"/>
      <c r="E744" s="122" t="s">
        <v>224</v>
      </c>
      <c r="F744" s="122">
        <v>270</v>
      </c>
      <c r="G744" s="112"/>
    </row>
    <row r="745" spans="1:7" ht="15.75" thickBot="1">
      <c r="A745" s="48" t="s">
        <v>342</v>
      </c>
      <c r="B745" s="100" t="s">
        <v>342</v>
      </c>
      <c r="C745" s="124">
        <v>128</v>
      </c>
      <c r="D745" s="35"/>
      <c r="E745" s="122" t="s">
        <v>342</v>
      </c>
      <c r="F745" s="122">
        <v>133</v>
      </c>
      <c r="G745" s="113"/>
    </row>
    <row r="746" spans="1:7" ht="15.75" thickBot="1">
      <c r="A746" s="48" t="s">
        <v>188</v>
      </c>
      <c r="B746" s="99" t="s">
        <v>188</v>
      </c>
      <c r="C746" s="124">
        <v>322</v>
      </c>
      <c r="D746" s="35"/>
      <c r="E746" s="122" t="s">
        <v>188</v>
      </c>
      <c r="F746" s="122">
        <v>341</v>
      </c>
      <c r="G746" s="112"/>
    </row>
    <row r="747" spans="1:7" ht="15.75" thickBot="1">
      <c r="A747" s="48" t="s">
        <v>863</v>
      </c>
      <c r="B747" s="100" t="s">
        <v>863</v>
      </c>
      <c r="C747" s="124">
        <v>12</v>
      </c>
      <c r="D747" s="35"/>
      <c r="E747" s="122" t="s">
        <v>863</v>
      </c>
      <c r="F747" s="122">
        <v>13</v>
      </c>
      <c r="G747" s="113"/>
    </row>
    <row r="748" spans="1:7" ht="15.75" thickBot="1">
      <c r="A748" s="48" t="s">
        <v>674</v>
      </c>
      <c r="B748" s="99" t="s">
        <v>674</v>
      </c>
      <c r="C748" s="124">
        <v>34</v>
      </c>
      <c r="D748" s="35"/>
      <c r="E748" s="122" t="s">
        <v>674</v>
      </c>
      <c r="F748" s="122">
        <v>33</v>
      </c>
      <c r="G748" s="112"/>
    </row>
    <row r="749" spans="1:7" ht="15.75" thickBot="1">
      <c r="A749" s="48" t="s">
        <v>777</v>
      </c>
      <c r="B749" s="100" t="s">
        <v>777</v>
      </c>
      <c r="C749" s="124">
        <v>23</v>
      </c>
      <c r="D749" s="35"/>
      <c r="E749" s="122" t="s">
        <v>777</v>
      </c>
      <c r="F749" s="122">
        <v>27</v>
      </c>
      <c r="G749" s="113"/>
    </row>
    <row r="750" spans="1:7" ht="15.75" thickBot="1">
      <c r="A750" s="48" t="s">
        <v>758</v>
      </c>
      <c r="B750" s="99" t="s">
        <v>758</v>
      </c>
      <c r="C750" s="124">
        <v>22</v>
      </c>
      <c r="D750" s="35"/>
      <c r="E750" s="122" t="s">
        <v>758</v>
      </c>
      <c r="F750" s="122">
        <v>23</v>
      </c>
      <c r="G750" s="112"/>
    </row>
    <row r="751" spans="1:7" ht="15.75" thickBot="1">
      <c r="A751" s="48" t="s">
        <v>576</v>
      </c>
      <c r="B751" s="100" t="s">
        <v>576</v>
      </c>
      <c r="C751" s="124">
        <v>54</v>
      </c>
      <c r="D751" s="35"/>
      <c r="E751" s="122" t="s">
        <v>576</v>
      </c>
      <c r="F751" s="122">
        <v>55</v>
      </c>
      <c r="G751" s="113"/>
    </row>
    <row r="752" spans="1:7" ht="15.75" thickBot="1">
      <c r="A752" s="48" t="s">
        <v>909</v>
      </c>
      <c r="B752" s="99" t="s">
        <v>909</v>
      </c>
      <c r="C752" s="124">
        <v>2</v>
      </c>
      <c r="D752" s="35"/>
      <c r="E752" s="122" t="s">
        <v>909</v>
      </c>
      <c r="F752" s="122">
        <v>4</v>
      </c>
      <c r="G752" s="112"/>
    </row>
    <row r="753" spans="1:7" ht="15.75" thickBot="1">
      <c r="A753" s="48" t="s">
        <v>836</v>
      </c>
      <c r="B753" s="100" t="s">
        <v>836</v>
      </c>
      <c r="C753" s="124">
        <v>16</v>
      </c>
      <c r="D753" s="35"/>
      <c r="E753" s="122" t="s">
        <v>836</v>
      </c>
      <c r="F753" s="122">
        <v>18</v>
      </c>
      <c r="G753" s="113"/>
    </row>
    <row r="754" spans="1:7" ht="15.75" thickBot="1">
      <c r="A754" s="48" t="s">
        <v>121</v>
      </c>
      <c r="B754" s="99" t="s">
        <v>121</v>
      </c>
      <c r="C754" s="124">
        <v>684</v>
      </c>
      <c r="D754" s="35"/>
      <c r="E754" s="122" t="s">
        <v>121</v>
      </c>
      <c r="F754" s="122">
        <v>728</v>
      </c>
      <c r="G754" s="112"/>
    </row>
    <row r="755" spans="1:7" ht="15.75" thickBot="1">
      <c r="A755" s="48" t="s">
        <v>631</v>
      </c>
      <c r="B755" s="100" t="s">
        <v>631</v>
      </c>
      <c r="C755" s="124">
        <v>43</v>
      </c>
      <c r="D755" s="35"/>
      <c r="E755" s="122" t="s">
        <v>631</v>
      </c>
      <c r="F755" s="122">
        <v>42</v>
      </c>
      <c r="G755" s="113"/>
    </row>
    <row r="756" spans="1:7" ht="15.75" thickBot="1">
      <c r="A756" s="48" t="s">
        <v>759</v>
      </c>
      <c r="B756" s="99" t="s">
        <v>759</v>
      </c>
      <c r="C756" s="124">
        <v>22</v>
      </c>
      <c r="D756" s="35"/>
      <c r="E756" s="122" t="s">
        <v>759</v>
      </c>
      <c r="F756" s="122">
        <v>23</v>
      </c>
      <c r="G756" s="112"/>
    </row>
    <row r="757" spans="1:7" ht="15.75" thickBot="1">
      <c r="A757" s="48" t="s">
        <v>822</v>
      </c>
      <c r="B757" s="100" t="s">
        <v>822</v>
      </c>
      <c r="C757" s="124">
        <v>17</v>
      </c>
      <c r="D757" s="35"/>
      <c r="E757" s="122" t="s">
        <v>822</v>
      </c>
      <c r="F757" s="122">
        <v>19</v>
      </c>
      <c r="G757" s="113"/>
    </row>
    <row r="758" spans="1:7" ht="15.75" thickBot="1">
      <c r="A758" s="48" t="s">
        <v>344</v>
      </c>
      <c r="B758" s="99" t="s">
        <v>344</v>
      </c>
      <c r="C758" s="124">
        <v>126</v>
      </c>
      <c r="D758" s="35"/>
      <c r="E758" s="122" t="s">
        <v>344</v>
      </c>
      <c r="F758" s="122">
        <v>130</v>
      </c>
      <c r="G758" s="112"/>
    </row>
    <row r="759" spans="1:7" ht="15.75" thickBot="1">
      <c r="A759" s="48" t="s">
        <v>622</v>
      </c>
      <c r="B759" s="100" t="s">
        <v>622</v>
      </c>
      <c r="C759" s="124">
        <v>46</v>
      </c>
      <c r="D759" s="35"/>
      <c r="E759" s="122" t="s">
        <v>622</v>
      </c>
      <c r="F759" s="122">
        <v>46</v>
      </c>
      <c r="G759" s="113"/>
    </row>
    <row r="760" spans="1:7" ht="15.75" thickBot="1">
      <c r="A760" s="48" t="s">
        <v>606</v>
      </c>
      <c r="B760" s="99" t="s">
        <v>606</v>
      </c>
      <c r="C760" s="124">
        <v>52</v>
      </c>
      <c r="D760" s="35"/>
      <c r="E760" s="122" t="s">
        <v>606</v>
      </c>
      <c r="F760" s="122">
        <v>54</v>
      </c>
      <c r="G760" s="112"/>
    </row>
    <row r="761" spans="1:7" ht="15.75" thickBot="1">
      <c r="A761" s="48" t="s">
        <v>697</v>
      </c>
      <c r="B761" s="100" t="s">
        <v>697</v>
      </c>
      <c r="C761" s="124">
        <v>30</v>
      </c>
      <c r="D761" s="35"/>
      <c r="E761" s="122" t="s">
        <v>697</v>
      </c>
      <c r="F761" s="122">
        <v>30</v>
      </c>
      <c r="G761" s="113"/>
    </row>
    <row r="762" spans="1:7" ht="15.75" thickBot="1">
      <c r="A762" s="48" t="s">
        <v>811</v>
      </c>
      <c r="B762" s="99" t="s">
        <v>811</v>
      </c>
      <c r="C762" s="124">
        <v>19</v>
      </c>
      <c r="D762" s="35"/>
      <c r="E762" s="122" t="s">
        <v>811</v>
      </c>
      <c r="F762" s="122">
        <v>20</v>
      </c>
      <c r="G762" s="112"/>
    </row>
    <row r="763" spans="1:7" ht="15.75" thickBot="1">
      <c r="A763" s="48" t="s">
        <v>607</v>
      </c>
      <c r="B763" s="100" t="s">
        <v>607</v>
      </c>
      <c r="C763" s="124">
        <v>46</v>
      </c>
      <c r="D763" s="35"/>
      <c r="E763" s="122" t="s">
        <v>607</v>
      </c>
      <c r="F763" s="122">
        <v>48</v>
      </c>
      <c r="G763" s="113"/>
    </row>
    <row r="764" spans="1:7" ht="15.75" thickBot="1">
      <c r="A764" s="48" t="s">
        <v>517</v>
      </c>
      <c r="B764" s="99" t="s">
        <v>517</v>
      </c>
      <c r="C764" s="124">
        <v>62</v>
      </c>
      <c r="D764" s="35"/>
      <c r="E764" s="122" t="s">
        <v>517</v>
      </c>
      <c r="F764" s="122">
        <v>64</v>
      </c>
      <c r="G764" s="112"/>
    </row>
    <row r="765" spans="1:7" ht="15.75" thickBot="1">
      <c r="A765" s="48" t="s">
        <v>793</v>
      </c>
      <c r="B765" s="100" t="s">
        <v>793</v>
      </c>
      <c r="C765" s="124">
        <v>23</v>
      </c>
      <c r="D765" s="35"/>
      <c r="E765" s="122" t="s">
        <v>793</v>
      </c>
      <c r="F765" s="122">
        <v>23</v>
      </c>
      <c r="G765" s="113"/>
    </row>
    <row r="766" spans="1:7" ht="15.75" thickBot="1">
      <c r="A766" s="48" t="s">
        <v>108</v>
      </c>
      <c r="B766" s="99" t="s">
        <v>108</v>
      </c>
      <c r="C766" s="124">
        <v>863</v>
      </c>
      <c r="D766" s="35"/>
      <c r="E766" s="122" t="s">
        <v>108</v>
      </c>
      <c r="F766" s="122">
        <v>907</v>
      </c>
      <c r="G766" s="112"/>
    </row>
    <row r="767" spans="1:7" ht="15.75" thickBot="1">
      <c r="A767" s="48" t="s">
        <v>823</v>
      </c>
      <c r="B767" s="100" t="s">
        <v>823</v>
      </c>
      <c r="C767" s="124">
        <v>13</v>
      </c>
      <c r="D767" s="35"/>
      <c r="E767" s="122" t="s">
        <v>823</v>
      </c>
      <c r="F767" s="122">
        <v>13</v>
      </c>
      <c r="G767" s="113"/>
    </row>
    <row r="768" spans="1:7" ht="15.75" thickBot="1">
      <c r="A768" s="48" t="s">
        <v>725</v>
      </c>
      <c r="B768" s="99" t="s">
        <v>725</v>
      </c>
      <c r="C768" s="124">
        <v>27</v>
      </c>
      <c r="D768" s="35"/>
      <c r="E768" s="122" t="s">
        <v>725</v>
      </c>
      <c r="F768" s="122">
        <v>31</v>
      </c>
      <c r="G768" s="112"/>
    </row>
    <row r="769" spans="1:7" ht="15.75" thickBot="1">
      <c r="A769" s="48" t="s">
        <v>261</v>
      </c>
      <c r="B769" s="100" t="s">
        <v>261</v>
      </c>
      <c r="C769" s="124">
        <v>195</v>
      </c>
      <c r="D769" s="35"/>
      <c r="E769" s="122" t="s">
        <v>261</v>
      </c>
      <c r="F769" s="122">
        <v>209</v>
      </c>
      <c r="G769" s="113"/>
    </row>
    <row r="770" spans="1:7" ht="15.75" thickBot="1">
      <c r="A770" s="48" t="s">
        <v>389</v>
      </c>
      <c r="B770" s="99" t="s">
        <v>389</v>
      </c>
      <c r="C770" s="124">
        <v>95</v>
      </c>
      <c r="D770" s="35"/>
      <c r="E770" s="122" t="s">
        <v>389</v>
      </c>
      <c r="F770" s="122">
        <v>98</v>
      </c>
      <c r="G770" s="112"/>
    </row>
    <row r="771" spans="1:7" ht="15.75" thickBot="1">
      <c r="A771" s="48" t="s">
        <v>210</v>
      </c>
      <c r="B771" s="100" t="s">
        <v>210</v>
      </c>
      <c r="C771" s="124">
        <v>258</v>
      </c>
      <c r="D771" s="35"/>
      <c r="E771" s="122" t="s">
        <v>210</v>
      </c>
      <c r="F771" s="122">
        <v>261</v>
      </c>
      <c r="G771" s="113"/>
    </row>
    <row r="772" spans="1:7" ht="15.75" thickBot="1">
      <c r="A772" s="48" t="s">
        <v>446</v>
      </c>
      <c r="B772" s="99" t="s">
        <v>446</v>
      </c>
      <c r="C772" s="124">
        <v>79</v>
      </c>
      <c r="D772" s="35"/>
      <c r="E772" s="122" t="s">
        <v>446</v>
      </c>
      <c r="F772" s="122">
        <v>81</v>
      </c>
      <c r="G772" s="112"/>
    </row>
    <row r="773" spans="1:7" ht="15.75" thickBot="1">
      <c r="A773" s="48" t="s">
        <v>505</v>
      </c>
      <c r="B773" s="100" t="s">
        <v>505</v>
      </c>
      <c r="C773" s="124">
        <v>67</v>
      </c>
      <c r="D773" s="35"/>
      <c r="E773" s="122" t="s">
        <v>505</v>
      </c>
      <c r="F773" s="122">
        <v>70</v>
      </c>
      <c r="G773" s="113"/>
    </row>
    <row r="774" spans="1:7" ht="15.75" thickBot="1">
      <c r="A774" s="48" t="s">
        <v>522</v>
      </c>
      <c r="B774" s="99" t="s">
        <v>522</v>
      </c>
      <c r="C774" s="124">
        <v>59</v>
      </c>
      <c r="D774" s="35"/>
      <c r="E774" s="122" t="s">
        <v>522</v>
      </c>
      <c r="F774" s="122">
        <v>61</v>
      </c>
      <c r="G774" s="112"/>
    </row>
    <row r="775" spans="1:7" ht="15.75" thickBot="1">
      <c r="A775" s="48" t="s">
        <v>147</v>
      </c>
      <c r="B775" s="100" t="s">
        <v>147</v>
      </c>
      <c r="C775" s="124">
        <v>445</v>
      </c>
      <c r="D775" s="35"/>
      <c r="E775" s="122" t="s">
        <v>147</v>
      </c>
      <c r="F775" s="122">
        <v>471</v>
      </c>
      <c r="G775" s="113"/>
    </row>
    <row r="776" spans="1:7" ht="15.75" thickBot="1">
      <c r="A776" s="48" t="s">
        <v>623</v>
      </c>
      <c r="B776" s="99" t="s">
        <v>623</v>
      </c>
      <c r="C776" s="124">
        <v>36</v>
      </c>
      <c r="D776" s="35"/>
      <c r="E776" s="122" t="s">
        <v>623</v>
      </c>
      <c r="F776" s="122">
        <v>36</v>
      </c>
      <c r="G776" s="112"/>
    </row>
    <row r="777" spans="1:7" ht="15.75" thickBot="1">
      <c r="A777" s="48" t="s">
        <v>518</v>
      </c>
      <c r="B777" s="100" t="s">
        <v>518</v>
      </c>
      <c r="C777" s="124">
        <v>58</v>
      </c>
      <c r="D777" s="35"/>
      <c r="E777" s="122" t="s">
        <v>518</v>
      </c>
      <c r="F777" s="122">
        <v>62</v>
      </c>
      <c r="G777" s="113"/>
    </row>
    <row r="778" spans="1:7" ht="15.75" thickBot="1">
      <c r="A778" s="48" t="s">
        <v>837</v>
      </c>
      <c r="B778" s="99" t="s">
        <v>837</v>
      </c>
      <c r="C778" s="124">
        <v>13</v>
      </c>
      <c r="D778" s="35"/>
      <c r="E778" s="122" t="s">
        <v>837</v>
      </c>
      <c r="F778" s="122">
        <v>13</v>
      </c>
      <c r="G778" s="112"/>
    </row>
    <row r="779" spans="1:7" ht="15.75" thickBot="1">
      <c r="A779" s="48" t="s">
        <v>564</v>
      </c>
      <c r="B779" s="100" t="s">
        <v>564</v>
      </c>
      <c r="C779" s="124">
        <v>54</v>
      </c>
      <c r="D779" s="35"/>
      <c r="E779" s="122" t="s">
        <v>564</v>
      </c>
      <c r="F779" s="122">
        <v>63</v>
      </c>
      <c r="G779" s="113"/>
    </row>
    <row r="780" spans="1:7" ht="15.75" thickBot="1">
      <c r="A780" s="48" t="s">
        <v>812</v>
      </c>
      <c r="B780" s="99" t="s">
        <v>812</v>
      </c>
      <c r="C780" s="124">
        <v>15</v>
      </c>
      <c r="D780" s="35"/>
      <c r="E780" s="122" t="s">
        <v>812</v>
      </c>
      <c r="F780" s="122">
        <v>15</v>
      </c>
      <c r="G780" s="112"/>
    </row>
    <row r="781" spans="1:7" ht="15.75" thickBot="1">
      <c r="A781" s="48" t="s">
        <v>698</v>
      </c>
      <c r="B781" s="100" t="s">
        <v>698</v>
      </c>
      <c r="C781" s="124">
        <v>29</v>
      </c>
      <c r="D781" s="35"/>
      <c r="E781" s="122" t="s">
        <v>698</v>
      </c>
      <c r="F781" s="122">
        <v>29</v>
      </c>
      <c r="G781" s="113"/>
    </row>
    <row r="782" spans="1:7" ht="15.75" thickBot="1">
      <c r="A782" s="48" t="s">
        <v>663</v>
      </c>
      <c r="B782" s="99" t="s">
        <v>663</v>
      </c>
      <c r="C782" s="124">
        <v>35</v>
      </c>
      <c r="D782" s="35"/>
      <c r="E782" s="122" t="s">
        <v>663</v>
      </c>
      <c r="F782" s="122">
        <v>35</v>
      </c>
      <c r="G782" s="112"/>
    </row>
    <row r="783" spans="1:7" ht="15.75" thickBot="1">
      <c r="A783" s="48" t="s">
        <v>904</v>
      </c>
      <c r="B783" s="100" t="s">
        <v>904</v>
      </c>
      <c r="C783" s="124">
        <v>5</v>
      </c>
      <c r="D783" s="35"/>
      <c r="E783" s="122" t="s">
        <v>904</v>
      </c>
      <c r="F783" s="122">
        <v>6</v>
      </c>
      <c r="G783" s="113"/>
    </row>
    <row r="784" spans="1:7" ht="15.75" thickBot="1">
      <c r="A784" s="48" t="s">
        <v>385</v>
      </c>
      <c r="B784" s="99" t="s">
        <v>385</v>
      </c>
      <c r="C784" s="124">
        <v>94</v>
      </c>
      <c r="D784" s="35"/>
      <c r="E784" s="122" t="s">
        <v>385</v>
      </c>
      <c r="F784" s="122">
        <v>95</v>
      </c>
      <c r="G784" s="112"/>
    </row>
    <row r="785" spans="1:7" ht="15.75" thickBot="1">
      <c r="A785" s="48" t="s">
        <v>760</v>
      </c>
      <c r="B785" s="100" t="s">
        <v>760</v>
      </c>
      <c r="C785" s="124">
        <v>21</v>
      </c>
      <c r="D785" s="35"/>
      <c r="E785" s="122" t="s">
        <v>760</v>
      </c>
      <c r="F785" s="122">
        <v>23</v>
      </c>
      <c r="G785" s="113"/>
    </row>
    <row r="786" spans="1:7" ht="15.75" thickBot="1">
      <c r="A786" s="48" t="s">
        <v>794</v>
      </c>
      <c r="B786" s="99" t="s">
        <v>794</v>
      </c>
      <c r="C786" s="124">
        <v>26</v>
      </c>
      <c r="D786" s="35"/>
      <c r="E786" s="122" t="s">
        <v>794</v>
      </c>
      <c r="F786" s="122">
        <v>26</v>
      </c>
      <c r="G786" s="112"/>
    </row>
    <row r="787" spans="1:7" ht="15.75" thickBot="1">
      <c r="A787" s="48" t="s">
        <v>801</v>
      </c>
      <c r="B787" s="100" t="s">
        <v>801</v>
      </c>
      <c r="C787" s="124">
        <v>16</v>
      </c>
      <c r="D787" s="35"/>
      <c r="E787" s="122" t="s">
        <v>801</v>
      </c>
      <c r="F787" s="122">
        <v>19</v>
      </c>
      <c r="G787" s="113"/>
    </row>
    <row r="788" spans="1:7" ht="15.75" thickBot="1">
      <c r="A788" s="48" t="s">
        <v>910</v>
      </c>
      <c r="B788" s="99" t="s">
        <v>910</v>
      </c>
      <c r="C788" s="124">
        <v>2</v>
      </c>
      <c r="D788" s="35"/>
      <c r="E788" s="122" t="s">
        <v>910</v>
      </c>
      <c r="F788" s="122">
        <v>2</v>
      </c>
      <c r="G788" s="112"/>
    </row>
    <row r="789" spans="1:7" ht="15.75" thickBot="1">
      <c r="A789" s="48" t="s">
        <v>489</v>
      </c>
      <c r="B789" s="100" t="s">
        <v>489</v>
      </c>
      <c r="C789" s="124">
        <v>67</v>
      </c>
      <c r="D789" s="35"/>
      <c r="E789" s="122" t="s">
        <v>489</v>
      </c>
      <c r="F789" s="122">
        <v>70</v>
      </c>
      <c r="G789" s="113"/>
    </row>
    <row r="790" spans="1:7" ht="15.75" thickBot="1">
      <c r="A790" s="48" t="s">
        <v>324</v>
      </c>
      <c r="B790" s="99" t="s">
        <v>324</v>
      </c>
      <c r="C790" s="124">
        <v>141</v>
      </c>
      <c r="D790" s="35"/>
      <c r="E790" s="122" t="s">
        <v>324</v>
      </c>
      <c r="F790" s="122">
        <v>150</v>
      </c>
      <c r="G790" s="112"/>
    </row>
    <row r="791" spans="1:7" ht="15.75" thickBot="1">
      <c r="A791" s="48" t="s">
        <v>447</v>
      </c>
      <c r="B791" s="100" t="s">
        <v>447</v>
      </c>
      <c r="C791" s="124">
        <v>79</v>
      </c>
      <c r="D791" s="35"/>
      <c r="E791" s="122" t="s">
        <v>447</v>
      </c>
      <c r="F791" s="122">
        <v>84</v>
      </c>
      <c r="G791" s="113"/>
    </row>
    <row r="792" spans="1:7" ht="15.75" thickBot="1">
      <c r="A792" s="48" t="s">
        <v>813</v>
      </c>
      <c r="B792" s="99" t="s">
        <v>813</v>
      </c>
      <c r="C792" s="124">
        <v>18</v>
      </c>
      <c r="D792" s="35"/>
      <c r="E792" s="122" t="s">
        <v>813</v>
      </c>
      <c r="F792" s="122">
        <v>18</v>
      </c>
      <c r="G792" s="112"/>
    </row>
    <row r="793" spans="1:7" ht="15.75" thickBot="1">
      <c r="A793" s="48" t="s">
        <v>864</v>
      </c>
      <c r="B793" s="100" t="s">
        <v>864</v>
      </c>
      <c r="C793" s="124">
        <v>10</v>
      </c>
      <c r="D793" s="35"/>
      <c r="E793" s="122" t="s">
        <v>864</v>
      </c>
      <c r="F793" s="122">
        <v>12</v>
      </c>
      <c r="G793" s="113"/>
    </row>
    <row r="794" spans="1:7" ht="15.75" thickBot="1">
      <c r="A794" s="48" t="s">
        <v>277</v>
      </c>
      <c r="B794" s="99" t="s">
        <v>277</v>
      </c>
      <c r="C794" s="124">
        <v>170</v>
      </c>
      <c r="D794" s="35"/>
      <c r="E794" s="122" t="s">
        <v>277</v>
      </c>
      <c r="F794" s="122">
        <v>177</v>
      </c>
      <c r="G794" s="112"/>
    </row>
    <row r="795" spans="1:7" ht="15.75" thickBot="1">
      <c r="A795" s="48" t="s">
        <v>68</v>
      </c>
      <c r="B795" s="100" t="s">
        <v>68</v>
      </c>
      <c r="C795" s="125">
        <v>3137</v>
      </c>
      <c r="D795" s="118"/>
      <c r="E795" s="122" t="s">
        <v>68</v>
      </c>
      <c r="F795" s="123">
        <v>3338</v>
      </c>
      <c r="G795" s="114"/>
    </row>
    <row r="796" spans="1:7" ht="15.75" thickBot="1">
      <c r="A796" s="48" t="s">
        <v>528</v>
      </c>
      <c r="B796" s="99" t="s">
        <v>528</v>
      </c>
      <c r="C796" s="124">
        <v>55</v>
      </c>
      <c r="D796" s="35"/>
      <c r="E796" s="122" t="s">
        <v>528</v>
      </c>
      <c r="F796" s="122">
        <v>57</v>
      </c>
      <c r="G796" s="112"/>
    </row>
    <row r="797" spans="1:7" ht="15.75" thickBot="1">
      <c r="A797" s="48" t="s">
        <v>788</v>
      </c>
      <c r="B797" s="100" t="s">
        <v>788</v>
      </c>
      <c r="C797" s="124">
        <v>23</v>
      </c>
      <c r="D797" s="35"/>
      <c r="E797" s="122" t="s">
        <v>788</v>
      </c>
      <c r="F797" s="122">
        <v>24</v>
      </c>
      <c r="G797" s="113"/>
    </row>
    <row r="798" spans="1:7" ht="15.75" thickBot="1">
      <c r="A798" s="48" t="s">
        <v>778</v>
      </c>
      <c r="B798" s="99" t="s">
        <v>778</v>
      </c>
      <c r="C798" s="124">
        <v>21</v>
      </c>
      <c r="D798" s="35"/>
      <c r="E798" s="122" t="s">
        <v>778</v>
      </c>
      <c r="F798" s="122">
        <v>21</v>
      </c>
      <c r="G798" s="112"/>
    </row>
    <row r="799" spans="1:7" ht="15.75" thickBot="1">
      <c r="A799" s="48" t="s">
        <v>680</v>
      </c>
      <c r="B799" s="100" t="s">
        <v>680</v>
      </c>
      <c r="C799" s="124">
        <v>38</v>
      </c>
      <c r="D799" s="35"/>
      <c r="E799" s="122" t="s">
        <v>680</v>
      </c>
      <c r="F799" s="122">
        <v>42</v>
      </c>
      <c r="G799" s="113"/>
    </row>
    <row r="800" spans="1:7" ht="15.75" thickBot="1">
      <c r="A800" s="48" t="s">
        <v>329</v>
      </c>
      <c r="B800" s="99" t="s">
        <v>329</v>
      </c>
      <c r="C800" s="124">
        <v>152</v>
      </c>
      <c r="D800" s="35"/>
      <c r="E800" s="122" t="s">
        <v>329</v>
      </c>
      <c r="F800" s="122">
        <v>155</v>
      </c>
      <c r="G800" s="112"/>
    </row>
    <row r="801" spans="1:7" ht="15.75" thickBot="1">
      <c r="A801" s="48" t="s">
        <v>651</v>
      </c>
      <c r="B801" s="100" t="s">
        <v>651</v>
      </c>
      <c r="C801" s="124">
        <v>35</v>
      </c>
      <c r="D801" s="35"/>
      <c r="E801" s="122" t="s">
        <v>651</v>
      </c>
      <c r="F801" s="122">
        <v>38</v>
      </c>
      <c r="G801" s="113"/>
    </row>
    <row r="802" spans="1:7" ht="15.75" thickBot="1">
      <c r="A802" s="48" t="s">
        <v>577</v>
      </c>
      <c r="B802" s="99" t="s">
        <v>577</v>
      </c>
      <c r="C802" s="124">
        <v>56</v>
      </c>
      <c r="D802" s="35"/>
      <c r="E802" s="122" t="s">
        <v>577</v>
      </c>
      <c r="F802" s="122">
        <v>59</v>
      </c>
      <c r="G802" s="112"/>
    </row>
    <row r="803" spans="1:7" ht="15.75" thickBot="1">
      <c r="A803" s="48" t="s">
        <v>705</v>
      </c>
      <c r="B803" s="100" t="s">
        <v>705</v>
      </c>
      <c r="C803" s="124">
        <v>49</v>
      </c>
      <c r="D803" s="35"/>
      <c r="E803" s="122" t="s">
        <v>705</v>
      </c>
      <c r="F803" s="122">
        <v>55</v>
      </c>
      <c r="G803" s="113"/>
    </row>
    <row r="804" spans="1:7" ht="15.75" thickBot="1">
      <c r="A804" s="48" t="s">
        <v>198</v>
      </c>
      <c r="B804" s="99" t="s">
        <v>198</v>
      </c>
      <c r="C804" s="124">
        <v>314</v>
      </c>
      <c r="D804" s="35"/>
      <c r="E804" s="122" t="s">
        <v>198</v>
      </c>
      <c r="F804" s="122">
        <v>339</v>
      </c>
      <c r="G804" s="112"/>
    </row>
    <row r="805" spans="1:7" ht="15.75" thickBot="1">
      <c r="A805" s="48" t="s">
        <v>795</v>
      </c>
      <c r="B805" s="100" t="s">
        <v>795</v>
      </c>
      <c r="C805" s="124">
        <v>19</v>
      </c>
      <c r="D805" s="35"/>
      <c r="E805" s="122" t="s">
        <v>795</v>
      </c>
      <c r="F805" s="122">
        <v>19</v>
      </c>
      <c r="G805" s="113"/>
    </row>
    <row r="806" spans="1:7" ht="15.75" thickBot="1">
      <c r="A806" s="48" t="s">
        <v>664</v>
      </c>
      <c r="B806" s="99" t="s">
        <v>664</v>
      </c>
      <c r="C806" s="124">
        <v>33</v>
      </c>
      <c r="D806" s="35"/>
      <c r="E806" s="122" t="s">
        <v>664</v>
      </c>
      <c r="F806" s="122">
        <v>34</v>
      </c>
      <c r="G806" s="112"/>
    </row>
    <row r="807" spans="1:7" ht="15.75" thickBot="1">
      <c r="A807" s="48" t="s">
        <v>905</v>
      </c>
      <c r="B807" s="100" t="s">
        <v>905</v>
      </c>
      <c r="C807" s="124">
        <v>4</v>
      </c>
      <c r="D807" s="35"/>
      <c r="E807" s="122" t="s">
        <v>905</v>
      </c>
      <c r="F807" s="122">
        <v>4</v>
      </c>
      <c r="G807" s="113"/>
    </row>
    <row r="808" spans="1:7" ht="15.75" thickBot="1">
      <c r="A808" s="48" t="s">
        <v>596</v>
      </c>
      <c r="B808" s="99" t="s">
        <v>596</v>
      </c>
      <c r="C808" s="124">
        <v>43</v>
      </c>
      <c r="D808" s="35"/>
      <c r="E808" s="122" t="s">
        <v>596</v>
      </c>
      <c r="F808" s="122">
        <v>48</v>
      </c>
      <c r="G808" s="112"/>
    </row>
    <row r="809" spans="1:7" ht="15.75" thickBot="1">
      <c r="A809" s="48" t="s">
        <v>408</v>
      </c>
      <c r="B809" s="100" t="s">
        <v>408</v>
      </c>
      <c r="C809" s="124">
        <v>100</v>
      </c>
      <c r="D809" s="35"/>
      <c r="E809" s="122" t="s">
        <v>408</v>
      </c>
      <c r="F809" s="122">
        <v>104</v>
      </c>
      <c r="G809" s="113"/>
    </row>
    <row r="810" spans="1:7" ht="15.75" thickBot="1">
      <c r="A810" s="48" t="s">
        <v>476</v>
      </c>
      <c r="B810" s="99" t="s">
        <v>476</v>
      </c>
      <c r="C810" s="124">
        <v>79</v>
      </c>
      <c r="D810" s="35"/>
      <c r="E810" s="122" t="s">
        <v>476</v>
      </c>
      <c r="F810" s="122">
        <v>83</v>
      </c>
      <c r="G810" s="112"/>
    </row>
    <row r="811" spans="1:7" ht="15.75" thickBot="1">
      <c r="A811" s="48" t="s">
        <v>78</v>
      </c>
      <c r="B811" s="100" t="s">
        <v>78</v>
      </c>
      <c r="C811" s="125">
        <v>1667</v>
      </c>
      <c r="D811" s="118"/>
      <c r="E811" s="122" t="s">
        <v>78</v>
      </c>
      <c r="F811" s="123">
        <v>1751</v>
      </c>
      <c r="G811" s="114"/>
    </row>
    <row r="812" spans="1:7" ht="15.75" thickBot="1">
      <c r="A812" s="48" t="s">
        <v>94</v>
      </c>
      <c r="B812" s="99" t="s">
        <v>94</v>
      </c>
      <c r="C812" s="125">
        <v>1096</v>
      </c>
      <c r="D812" s="118"/>
      <c r="E812" s="122" t="s">
        <v>94</v>
      </c>
      <c r="F812" s="123">
        <v>1183</v>
      </c>
      <c r="G812" s="115"/>
    </row>
    <row r="813" spans="1:7" ht="15.75" thickBot="1">
      <c r="A813" s="48" t="s">
        <v>212</v>
      </c>
      <c r="B813" s="100" t="s">
        <v>212</v>
      </c>
      <c r="C813" s="124">
        <v>260</v>
      </c>
      <c r="D813" s="35"/>
      <c r="E813" s="122" t="s">
        <v>212</v>
      </c>
      <c r="F813" s="122">
        <v>267</v>
      </c>
      <c r="G813" s="113"/>
    </row>
    <row r="814" spans="1:7" ht="15.75" thickBot="1">
      <c r="A814" s="48" t="s">
        <v>276</v>
      </c>
      <c r="B814" s="99" t="s">
        <v>276</v>
      </c>
      <c r="C814" s="124">
        <v>167</v>
      </c>
      <c r="D814" s="35"/>
      <c r="E814" s="122" t="s">
        <v>276</v>
      </c>
      <c r="F814" s="122">
        <v>172</v>
      </c>
      <c r="G814" s="112"/>
    </row>
    <row r="815" spans="1:7" ht="15.75" thickBot="1">
      <c r="A815" s="48" t="s">
        <v>176</v>
      </c>
      <c r="B815" s="100" t="s">
        <v>176</v>
      </c>
      <c r="C815" s="124">
        <v>330</v>
      </c>
      <c r="D815" s="35"/>
      <c r="E815" s="122" t="s">
        <v>176</v>
      </c>
      <c r="F815" s="122">
        <v>347</v>
      </c>
      <c r="G815" s="113"/>
    </row>
    <row r="816" spans="1:7" ht="15.75" thickBot="1">
      <c r="A816" s="48" t="s">
        <v>706</v>
      </c>
      <c r="B816" s="99" t="s">
        <v>706</v>
      </c>
      <c r="C816" s="124">
        <v>28</v>
      </c>
      <c r="D816" s="35"/>
      <c r="E816" s="122" t="s">
        <v>706</v>
      </c>
      <c r="F816" s="122">
        <v>30</v>
      </c>
      <c r="G816" s="112"/>
    </row>
    <row r="817" spans="1:7" ht="15.75" thickBot="1">
      <c r="A817" s="48" t="s">
        <v>549</v>
      </c>
      <c r="B817" s="100" t="s">
        <v>549</v>
      </c>
      <c r="C817" s="124">
        <v>56</v>
      </c>
      <c r="D817" s="35"/>
      <c r="E817" s="122" t="s">
        <v>549</v>
      </c>
      <c r="F817" s="122">
        <v>57</v>
      </c>
      <c r="G817" s="113"/>
    </row>
    <row r="818" spans="1:7" ht="15.75" thickBot="1">
      <c r="A818" s="48" t="s">
        <v>350</v>
      </c>
      <c r="B818" s="99" t="s">
        <v>350</v>
      </c>
      <c r="C818" s="124">
        <v>122</v>
      </c>
      <c r="D818" s="35"/>
      <c r="E818" s="122" t="s">
        <v>350</v>
      </c>
      <c r="F818" s="122">
        <v>132</v>
      </c>
      <c r="G818" s="112"/>
    </row>
    <row r="819" spans="1:7" ht="15.75" thickBot="1">
      <c r="A819" s="48" t="s">
        <v>107</v>
      </c>
      <c r="B819" s="100" t="s">
        <v>107</v>
      </c>
      <c r="C819" s="124">
        <v>829</v>
      </c>
      <c r="D819" s="35"/>
      <c r="E819" s="122" t="s">
        <v>107</v>
      </c>
      <c r="F819" s="122">
        <v>861</v>
      </c>
      <c r="G819" s="113"/>
    </row>
    <row r="820" spans="1:7" ht="15.75" thickBot="1">
      <c r="A820" s="48" t="s">
        <v>156</v>
      </c>
      <c r="B820" s="99" t="s">
        <v>156</v>
      </c>
      <c r="C820" s="124">
        <v>396</v>
      </c>
      <c r="D820" s="35"/>
      <c r="E820" s="122" t="s">
        <v>156</v>
      </c>
      <c r="F820" s="122">
        <v>416</v>
      </c>
      <c r="G820" s="112"/>
    </row>
    <row r="821" spans="1:7" ht="15.75" thickBot="1">
      <c r="A821" s="48" t="s">
        <v>127</v>
      </c>
      <c r="B821" s="100" t="s">
        <v>127</v>
      </c>
      <c r="C821" s="124">
        <v>649</v>
      </c>
      <c r="D821" s="35"/>
      <c r="E821" s="122" t="s">
        <v>127</v>
      </c>
      <c r="F821" s="122">
        <v>684</v>
      </c>
      <c r="G821" s="113"/>
    </row>
    <row r="822" spans="1:7" ht="15.75" thickBot="1">
      <c r="A822" s="48" t="s">
        <v>715</v>
      </c>
      <c r="B822" s="99" t="s">
        <v>715</v>
      </c>
      <c r="C822" s="124">
        <v>29</v>
      </c>
      <c r="D822" s="35"/>
      <c r="E822" s="122" t="s">
        <v>715</v>
      </c>
      <c r="F822" s="122">
        <v>42</v>
      </c>
      <c r="G822" s="112"/>
    </row>
    <row r="823" spans="1:7" ht="15.75" thickBot="1">
      <c r="A823" s="48" t="s">
        <v>217</v>
      </c>
      <c r="B823" s="100" t="s">
        <v>217</v>
      </c>
      <c r="C823" s="124">
        <v>253</v>
      </c>
      <c r="D823" s="35"/>
      <c r="E823" s="122" t="s">
        <v>217</v>
      </c>
      <c r="F823" s="122">
        <v>278</v>
      </c>
      <c r="G823" s="113"/>
    </row>
    <row r="824" spans="1:7" ht="15.75" thickBot="1">
      <c r="A824" s="48" t="s">
        <v>189</v>
      </c>
      <c r="B824" s="99" t="s">
        <v>189</v>
      </c>
      <c r="C824" s="124">
        <v>302</v>
      </c>
      <c r="D824" s="35"/>
      <c r="E824" s="122" t="s">
        <v>189</v>
      </c>
      <c r="F824" s="122">
        <v>322</v>
      </c>
      <c r="G824" s="112"/>
    </row>
    <row r="825" spans="1:7" ht="15.75" thickBot="1">
      <c r="A825" s="48" t="s">
        <v>707</v>
      </c>
      <c r="B825" s="100" t="s">
        <v>707</v>
      </c>
      <c r="C825" s="124">
        <v>32</v>
      </c>
      <c r="D825" s="35"/>
      <c r="E825" s="122" t="s">
        <v>707</v>
      </c>
      <c r="F825" s="122">
        <v>37</v>
      </c>
      <c r="G825" s="113"/>
    </row>
    <row r="826" spans="1:7" ht="15.75" thickBot="1">
      <c r="A826" s="48" t="s">
        <v>90</v>
      </c>
      <c r="B826" s="99" t="s">
        <v>90</v>
      </c>
      <c r="C826" s="125">
        <v>1146</v>
      </c>
      <c r="D826" s="118"/>
      <c r="E826" s="122" t="s">
        <v>90</v>
      </c>
      <c r="F826" s="123">
        <v>1196</v>
      </c>
      <c r="G826" s="115"/>
    </row>
    <row r="827" spans="1:7" ht="15.75" thickBot="1">
      <c r="A827" s="48" t="s">
        <v>802</v>
      </c>
      <c r="B827" s="100" t="s">
        <v>802</v>
      </c>
      <c r="C827" s="124">
        <v>16</v>
      </c>
      <c r="D827" s="35"/>
      <c r="E827" s="122" t="s">
        <v>802</v>
      </c>
      <c r="F827" s="122">
        <v>21</v>
      </c>
      <c r="G827" s="113"/>
    </row>
    <row r="828" spans="1:7" ht="15.75" thickBot="1">
      <c r="A828" s="48" t="s">
        <v>425</v>
      </c>
      <c r="B828" s="99" t="s">
        <v>425</v>
      </c>
      <c r="C828" s="124">
        <v>82</v>
      </c>
      <c r="D828" s="35"/>
      <c r="E828" s="122" t="s">
        <v>425</v>
      </c>
      <c r="F828" s="122">
        <v>85</v>
      </c>
      <c r="G828" s="112"/>
    </row>
    <row r="829" spans="1:7" ht="15.75" thickBot="1">
      <c r="A829" s="48" t="s">
        <v>66</v>
      </c>
      <c r="B829" s="100" t="s">
        <v>66</v>
      </c>
      <c r="C829" s="125">
        <v>3551</v>
      </c>
      <c r="D829" s="118"/>
      <c r="E829" s="122" t="s">
        <v>66</v>
      </c>
      <c r="F829" s="123">
        <v>3799</v>
      </c>
      <c r="G829" s="114"/>
    </row>
    <row r="830" spans="1:7" ht="15.75" thickBot="1">
      <c r="A830" s="48" t="s">
        <v>57</v>
      </c>
      <c r="B830" s="99" t="s">
        <v>57</v>
      </c>
      <c r="C830" s="125">
        <v>10575</v>
      </c>
      <c r="D830" s="118"/>
      <c r="E830" s="122" t="s">
        <v>57</v>
      </c>
      <c r="F830" s="123">
        <v>11142</v>
      </c>
      <c r="G830" s="115"/>
    </row>
    <row r="831" spans="1:7" ht="15.75" thickBot="1">
      <c r="A831" s="48" t="s">
        <v>751</v>
      </c>
      <c r="B831" s="100" t="s">
        <v>751</v>
      </c>
      <c r="C831" s="124">
        <v>21</v>
      </c>
      <c r="D831" s="35"/>
      <c r="E831" s="122" t="s">
        <v>751</v>
      </c>
      <c r="F831" s="122">
        <v>23</v>
      </c>
      <c r="G831" s="113"/>
    </row>
    <row r="832" spans="1:7" ht="15.75" thickBot="1">
      <c r="A832" s="48" t="s">
        <v>106</v>
      </c>
      <c r="B832" s="99" t="s">
        <v>106</v>
      </c>
      <c r="C832" s="124">
        <v>966</v>
      </c>
      <c r="D832" s="35"/>
      <c r="E832" s="122" t="s">
        <v>106</v>
      </c>
      <c r="F832" s="123">
        <v>1029</v>
      </c>
      <c r="G832" s="112"/>
    </row>
    <row r="833" spans="1:7" ht="15.75" thickBot="1">
      <c r="A833" s="48" t="s">
        <v>665</v>
      </c>
      <c r="B833" s="100" t="s">
        <v>665</v>
      </c>
      <c r="C833" s="124">
        <v>36</v>
      </c>
      <c r="D833" s="35"/>
      <c r="E833" s="122" t="s">
        <v>665</v>
      </c>
      <c r="F833" s="122">
        <v>36</v>
      </c>
      <c r="G833" s="113"/>
    </row>
    <row r="834" spans="1:7" ht="15.75" thickBot="1">
      <c r="A834" s="48" t="s">
        <v>652</v>
      </c>
      <c r="B834" s="99" t="s">
        <v>652</v>
      </c>
      <c r="C834" s="124">
        <v>37</v>
      </c>
      <c r="D834" s="35"/>
      <c r="E834" s="122" t="s">
        <v>652</v>
      </c>
      <c r="F834" s="122">
        <v>41</v>
      </c>
      <c r="G834" s="112"/>
    </row>
    <row r="835" spans="1:7" ht="15.75" thickBot="1">
      <c r="A835" s="48" t="s">
        <v>256</v>
      </c>
      <c r="B835" s="100" t="s">
        <v>256</v>
      </c>
      <c r="C835" s="124">
        <v>202</v>
      </c>
      <c r="D835" s="35"/>
      <c r="E835" s="122" t="s">
        <v>256</v>
      </c>
      <c r="F835" s="122">
        <v>207</v>
      </c>
      <c r="G835" s="113"/>
    </row>
    <row r="836" spans="1:7" ht="15.75" thickBot="1">
      <c r="A836" s="48" t="s">
        <v>448</v>
      </c>
      <c r="B836" s="99" t="s">
        <v>448</v>
      </c>
      <c r="C836" s="124">
        <v>78</v>
      </c>
      <c r="D836" s="35"/>
      <c r="E836" s="122" t="s">
        <v>448</v>
      </c>
      <c r="F836" s="122">
        <v>80</v>
      </c>
      <c r="G836" s="112"/>
    </row>
    <row r="837" spans="1:7" ht="15.75" thickBot="1">
      <c r="A837" s="48" t="s">
        <v>761</v>
      </c>
      <c r="B837" s="100" t="s">
        <v>761</v>
      </c>
      <c r="C837" s="124">
        <v>29</v>
      </c>
      <c r="D837" s="35"/>
      <c r="E837" s="122" t="s">
        <v>761</v>
      </c>
      <c r="F837" s="122">
        <v>31</v>
      </c>
      <c r="G837" s="113"/>
    </row>
    <row r="838" spans="1:7" ht="15.75" thickBot="1">
      <c r="A838" s="48" t="s">
        <v>895</v>
      </c>
      <c r="B838" s="99" t="s">
        <v>895</v>
      </c>
      <c r="C838" s="124">
        <v>8</v>
      </c>
      <c r="D838" s="35"/>
      <c r="E838" s="122" t="s">
        <v>895</v>
      </c>
      <c r="F838" s="122">
        <v>10</v>
      </c>
      <c r="G838" s="112"/>
    </row>
    <row r="839" spans="1:7" ht="15.75" thickBot="1">
      <c r="A839" s="48" t="s">
        <v>838</v>
      </c>
      <c r="B839" s="100" t="s">
        <v>838</v>
      </c>
      <c r="C839" s="124">
        <v>14</v>
      </c>
      <c r="D839" s="35"/>
      <c r="E839" s="122" t="s">
        <v>838</v>
      </c>
      <c r="F839" s="122">
        <v>14</v>
      </c>
      <c r="G839" s="113"/>
    </row>
    <row r="840" spans="1:7" ht="15.75" thickBot="1">
      <c r="A840" s="48" t="s">
        <v>76</v>
      </c>
      <c r="B840" s="99" t="s">
        <v>76</v>
      </c>
      <c r="C840" s="125">
        <v>1698</v>
      </c>
      <c r="D840" s="118"/>
      <c r="E840" s="122" t="s">
        <v>76</v>
      </c>
      <c r="F840" s="123">
        <v>1801</v>
      </c>
      <c r="G840" s="115"/>
    </row>
    <row r="841" spans="1:7" ht="15.75" thickBot="1">
      <c r="A841" s="48" t="s">
        <v>442</v>
      </c>
      <c r="B841" s="100" t="s">
        <v>442</v>
      </c>
      <c r="C841" s="124">
        <v>87</v>
      </c>
      <c r="D841" s="35"/>
      <c r="E841" s="122" t="s">
        <v>442</v>
      </c>
      <c r="F841" s="122">
        <v>87</v>
      </c>
      <c r="G841" s="113"/>
    </row>
    <row r="842" spans="1:7" ht="15.75" thickBot="1">
      <c r="A842" s="48" t="s">
        <v>172</v>
      </c>
      <c r="B842" s="99" t="s">
        <v>172</v>
      </c>
      <c r="C842" s="124">
        <v>350</v>
      </c>
      <c r="D842" s="35"/>
      <c r="E842" s="122" t="s">
        <v>172</v>
      </c>
      <c r="F842" s="122">
        <v>369</v>
      </c>
      <c r="G842" s="112"/>
    </row>
    <row r="843" spans="1:7" ht="15.75" thickBot="1">
      <c r="A843" s="48" t="s">
        <v>409</v>
      </c>
      <c r="B843" s="100" t="s">
        <v>409</v>
      </c>
      <c r="C843" s="124">
        <v>102</v>
      </c>
      <c r="D843" s="35"/>
      <c r="E843" s="122" t="s">
        <v>409</v>
      </c>
      <c r="F843" s="122">
        <v>108</v>
      </c>
      <c r="G843" s="113"/>
    </row>
    <row r="844" spans="1:7" ht="15.75" thickBot="1">
      <c r="A844" s="48" t="s">
        <v>215</v>
      </c>
      <c r="B844" s="99" t="s">
        <v>215</v>
      </c>
      <c r="C844" s="124">
        <v>251</v>
      </c>
      <c r="D844" s="35"/>
      <c r="E844" s="122" t="s">
        <v>215</v>
      </c>
      <c r="F844" s="122">
        <v>263</v>
      </c>
      <c r="G844" s="112"/>
    </row>
    <row r="845" spans="1:7" ht="15.75" thickBot="1">
      <c r="A845" s="48" t="s">
        <v>865</v>
      </c>
      <c r="B845" s="100" t="s">
        <v>865</v>
      </c>
      <c r="C845" s="124">
        <v>13</v>
      </c>
      <c r="D845" s="35"/>
      <c r="E845" s="122" t="s">
        <v>865</v>
      </c>
      <c r="F845" s="122">
        <v>14</v>
      </c>
      <c r="G845" s="113"/>
    </row>
    <row r="846" spans="1:7" ht="15.75" thickBot="1">
      <c r="A846" s="48" t="s">
        <v>439</v>
      </c>
      <c r="B846" s="99" t="s">
        <v>439</v>
      </c>
      <c r="C846" s="124">
        <v>77</v>
      </c>
      <c r="D846" s="35"/>
      <c r="E846" s="122" t="s">
        <v>439</v>
      </c>
      <c r="F846" s="122">
        <v>80</v>
      </c>
      <c r="G846" s="112"/>
    </row>
    <row r="847" spans="1:7" ht="15.75" thickBot="1">
      <c r="A847" s="48" t="s">
        <v>657</v>
      </c>
      <c r="B847" s="100" t="s">
        <v>657</v>
      </c>
      <c r="C847" s="124">
        <v>33</v>
      </c>
      <c r="D847" s="35"/>
      <c r="E847" s="122" t="s">
        <v>657</v>
      </c>
      <c r="F847" s="122">
        <v>34</v>
      </c>
      <c r="G847" s="113"/>
    </row>
    <row r="848" spans="1:7" ht="15.75" thickBot="1">
      <c r="A848" s="48" t="s">
        <v>545</v>
      </c>
      <c r="B848" s="99" t="s">
        <v>545</v>
      </c>
      <c r="C848" s="124">
        <v>59</v>
      </c>
      <c r="D848" s="35"/>
      <c r="E848" s="122" t="s">
        <v>545</v>
      </c>
      <c r="F848" s="122">
        <v>61</v>
      </c>
      <c r="G848" s="112"/>
    </row>
    <row r="849" spans="1:7" ht="15.75" thickBot="1">
      <c r="A849" s="48" t="s">
        <v>82</v>
      </c>
      <c r="B849" s="100" t="s">
        <v>82</v>
      </c>
      <c r="C849" s="125">
        <v>1513</v>
      </c>
      <c r="D849" s="118"/>
      <c r="E849" s="122" t="s">
        <v>82</v>
      </c>
      <c r="F849" s="123">
        <v>1632</v>
      </c>
      <c r="G849" s="114"/>
    </row>
    <row r="850" spans="1:7" ht="15.75" thickBot="1">
      <c r="A850" s="48" t="s">
        <v>100</v>
      </c>
      <c r="B850" s="99" t="s">
        <v>100</v>
      </c>
      <c r="C850" s="124">
        <v>993</v>
      </c>
      <c r="D850" s="35"/>
      <c r="E850" s="122" t="s">
        <v>100</v>
      </c>
      <c r="F850" s="123">
        <v>1053</v>
      </c>
      <c r="G850" s="112"/>
    </row>
    <row r="851" spans="1:7" ht="15.75" thickBot="1">
      <c r="A851" s="48" t="s">
        <v>675</v>
      </c>
      <c r="B851" s="100" t="s">
        <v>675</v>
      </c>
      <c r="C851" s="124">
        <v>30</v>
      </c>
      <c r="D851" s="35"/>
      <c r="E851" s="122" t="s">
        <v>675</v>
      </c>
      <c r="F851" s="122">
        <v>32</v>
      </c>
      <c r="G851" s="113"/>
    </row>
    <row r="852" spans="1:7" ht="15.75" thickBot="1">
      <c r="A852" s="48" t="s">
        <v>365</v>
      </c>
      <c r="B852" s="99" t="s">
        <v>365</v>
      </c>
      <c r="C852" s="124">
        <v>114</v>
      </c>
      <c r="D852" s="35"/>
      <c r="E852" s="122" t="s">
        <v>365</v>
      </c>
      <c r="F852" s="122">
        <v>118</v>
      </c>
      <c r="G852" s="112"/>
    </row>
    <row r="853" spans="1:7" ht="15.75" thickBot="1">
      <c r="A853" s="48" t="s">
        <v>379</v>
      </c>
      <c r="B853" s="100" t="s">
        <v>379</v>
      </c>
      <c r="C853" s="124">
        <v>99</v>
      </c>
      <c r="D853" s="35"/>
      <c r="E853" s="122" t="s">
        <v>379</v>
      </c>
      <c r="F853" s="122">
        <v>104</v>
      </c>
      <c r="G853" s="113"/>
    </row>
    <row r="854" spans="1:7" ht="15.75" thickBot="1">
      <c r="A854" s="48" t="s">
        <v>449</v>
      </c>
      <c r="B854" s="99" t="s">
        <v>449</v>
      </c>
      <c r="C854" s="124">
        <v>86</v>
      </c>
      <c r="D854" s="112"/>
      <c r="E854" s="122" t="s">
        <v>449</v>
      </c>
      <c r="F854" s="122">
        <v>90</v>
      </c>
      <c r="G854" s="112"/>
    </row>
    <row r="855" spans="1:7" ht="15.75" thickBot="1">
      <c r="A855" s="48" t="s">
        <v>653</v>
      </c>
      <c r="B855" s="100" t="s">
        <v>653</v>
      </c>
      <c r="C855" s="124">
        <v>37</v>
      </c>
      <c r="D855" s="113"/>
      <c r="E855" s="122" t="s">
        <v>653</v>
      </c>
      <c r="F855" s="122">
        <v>37</v>
      </c>
      <c r="G855" s="113"/>
    </row>
    <row r="856" spans="1:7" ht="15.75" thickBot="1">
      <c r="A856" s="48" t="s">
        <v>174</v>
      </c>
      <c r="B856" s="99" t="s">
        <v>174</v>
      </c>
      <c r="C856" s="124">
        <v>338</v>
      </c>
      <c r="D856" s="112"/>
      <c r="E856" s="122" t="s">
        <v>174</v>
      </c>
      <c r="F856" s="122">
        <v>355</v>
      </c>
      <c r="G856" s="112"/>
    </row>
    <row r="857" spans="1:7" ht="15.75" thickBot="1">
      <c r="A857" s="48" t="s">
        <v>699</v>
      </c>
      <c r="B857" s="100" t="s">
        <v>699</v>
      </c>
      <c r="C857" s="124">
        <v>30</v>
      </c>
      <c r="D857" s="113"/>
      <c r="E857" s="122" t="s">
        <v>699</v>
      </c>
      <c r="F857" s="122">
        <v>32</v>
      </c>
      <c r="G857" s="113"/>
    </row>
    <row r="858" spans="1:7" ht="15.75" thickBot="1">
      <c r="A858" s="48" t="s">
        <v>875</v>
      </c>
      <c r="B858" s="99" t="s">
        <v>875</v>
      </c>
      <c r="C858" s="124">
        <v>10</v>
      </c>
      <c r="D858" s="112"/>
      <c r="E858" s="122" t="s">
        <v>875</v>
      </c>
      <c r="F858" s="122">
        <v>11</v>
      </c>
      <c r="G858" s="112"/>
    </row>
    <row r="859" spans="1:7" ht="15.75" thickBot="1">
      <c r="B859" s="97" t="s">
        <v>27</v>
      </c>
      <c r="C859" s="98">
        <v>254526</v>
      </c>
      <c r="D859" s="116"/>
      <c r="E859" s="119" t="s">
        <v>27</v>
      </c>
      <c r="F859" s="120">
        <f>SUM(F6:F858)</f>
        <v>269461</v>
      </c>
      <c r="G859" s="116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cols>
    <col min="1" max="1" width="9.140625" style="126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857"/>
  <sheetViews>
    <sheetView topLeftCell="K1" workbookViewId="0">
      <selection activeCell="W11" sqref="W11"/>
    </sheetView>
  </sheetViews>
  <sheetFormatPr defaultRowHeight="15"/>
  <cols>
    <col min="1" max="1" width="27.5703125" style="153" customWidth="1"/>
    <col min="2" max="2" width="33.42578125" style="153" customWidth="1"/>
    <col min="3" max="3" width="13.5703125" style="153" customWidth="1"/>
    <col min="4" max="4" width="15.5703125" style="153" customWidth="1"/>
    <col min="5" max="5" width="16.28515625" style="225" customWidth="1"/>
    <col min="6" max="6" width="9.140625" style="153"/>
    <col min="7" max="7" width="27.42578125" style="153" customWidth="1"/>
    <col min="8" max="8" width="20.28515625" style="153" customWidth="1"/>
    <col min="9" max="9" width="27.28515625" style="10" customWidth="1"/>
    <col min="10" max="10" width="24.140625" style="153" customWidth="1"/>
    <col min="11" max="12" width="9.140625" style="153"/>
    <col min="13" max="13" width="18.7109375" style="153" customWidth="1"/>
    <col min="14" max="14" width="17.42578125" style="153" customWidth="1"/>
    <col min="15" max="15" width="18" style="153" customWidth="1"/>
    <col min="16" max="16" width="9.140625" style="153"/>
    <col min="17" max="17" width="17.85546875" style="153" customWidth="1"/>
    <col min="18" max="18" width="21.28515625" style="153" customWidth="1"/>
    <col min="19" max="19" width="18.85546875" style="153" customWidth="1"/>
    <col min="20" max="16384" width="9.140625" style="153"/>
  </cols>
  <sheetData>
    <row r="1" spans="1:20" ht="15" customHeight="1">
      <c r="A1" s="284" t="s">
        <v>1845</v>
      </c>
      <c r="B1" s="284"/>
      <c r="C1" s="284"/>
      <c r="D1" s="284"/>
      <c r="E1" s="284"/>
      <c r="G1" s="285" t="s">
        <v>1846</v>
      </c>
      <c r="H1" s="285"/>
      <c r="I1" s="285"/>
      <c r="J1" s="285"/>
      <c r="L1" s="285" t="s">
        <v>1847</v>
      </c>
      <c r="M1" s="285"/>
      <c r="N1" s="285"/>
      <c r="O1" s="285"/>
      <c r="Q1" s="285" t="s">
        <v>1854</v>
      </c>
      <c r="R1" s="285"/>
      <c r="S1" s="285"/>
      <c r="T1" s="285"/>
    </row>
    <row r="2" spans="1:20" ht="31.5">
      <c r="A2" s="220" t="s">
        <v>45</v>
      </c>
      <c r="B2" s="220" t="s">
        <v>46</v>
      </c>
      <c r="C2" s="221" t="s">
        <v>1830</v>
      </c>
      <c r="D2" s="221" t="s">
        <v>1831</v>
      </c>
      <c r="E2" s="222" t="s">
        <v>1832</v>
      </c>
      <c r="G2" s="221" t="s">
        <v>1833</v>
      </c>
      <c r="H2" s="221" t="s">
        <v>1830</v>
      </c>
      <c r="I2" s="221" t="s">
        <v>1831</v>
      </c>
      <c r="J2" s="222" t="s">
        <v>1832</v>
      </c>
      <c r="L2" s="228" t="s">
        <v>930</v>
      </c>
      <c r="M2" s="229" t="s">
        <v>1843</v>
      </c>
      <c r="N2" s="229" t="s">
        <v>1831</v>
      </c>
      <c r="O2" s="229" t="s">
        <v>1844</v>
      </c>
      <c r="Q2" s="238" t="s">
        <v>930</v>
      </c>
      <c r="R2" s="239" t="s">
        <v>1855</v>
      </c>
      <c r="S2" s="240" t="s">
        <v>1823</v>
      </c>
    </row>
    <row r="3" spans="1:20">
      <c r="A3" s="206" t="s">
        <v>52</v>
      </c>
      <c r="B3" s="207" t="s">
        <v>828</v>
      </c>
      <c r="C3" s="217">
        <v>14</v>
      </c>
      <c r="D3" s="202">
        <v>3</v>
      </c>
      <c r="E3" s="224">
        <f t="shared" ref="E3:E66" si="0">1-(D3/C3)</f>
        <v>0.7857142857142857</v>
      </c>
      <c r="G3" s="214" t="s">
        <v>1834</v>
      </c>
      <c r="H3" s="215">
        <v>120349</v>
      </c>
      <c r="I3" s="215">
        <v>65109</v>
      </c>
      <c r="J3" s="66">
        <f>1-(I3/H3)</f>
        <v>0.45899841294900667</v>
      </c>
      <c r="L3" s="183" t="s">
        <v>23</v>
      </c>
      <c r="M3" s="154">
        <v>88155</v>
      </c>
      <c r="N3" s="227">
        <v>56401</v>
      </c>
      <c r="O3" s="185">
        <f t="shared" ref="O3:O29" si="1">1-(N3/M3)</f>
        <v>0.36020645454029832</v>
      </c>
      <c r="Q3" s="190" t="s">
        <v>23</v>
      </c>
      <c r="R3" s="194">
        <v>48066</v>
      </c>
      <c r="S3" s="191">
        <v>0.43506264544792084</v>
      </c>
    </row>
    <row r="4" spans="1:20">
      <c r="A4" s="206" t="s">
        <v>52</v>
      </c>
      <c r="B4" s="207" t="s">
        <v>1499</v>
      </c>
      <c r="C4" s="217">
        <v>8</v>
      </c>
      <c r="D4" s="202">
        <v>2</v>
      </c>
      <c r="E4" s="224">
        <f t="shared" si="0"/>
        <v>0.75</v>
      </c>
      <c r="G4" s="206" t="s">
        <v>917</v>
      </c>
      <c r="H4" s="215">
        <v>12839</v>
      </c>
      <c r="I4" s="215">
        <v>8621</v>
      </c>
      <c r="J4" s="66">
        <f t="shared" ref="J4:J12" si="2">1-(I4/H4)</f>
        <v>0.32853025936599423</v>
      </c>
      <c r="L4" s="183" t="s">
        <v>17</v>
      </c>
      <c r="M4" s="154">
        <v>136848</v>
      </c>
      <c r="N4" s="227">
        <v>86168</v>
      </c>
      <c r="O4" s="185">
        <f t="shared" si="1"/>
        <v>0.37033789313691101</v>
      </c>
      <c r="Q4" s="190" t="s">
        <v>17</v>
      </c>
      <c r="R4" s="194">
        <v>71774</v>
      </c>
      <c r="S4" s="191">
        <v>0.45576281468001212</v>
      </c>
    </row>
    <row r="5" spans="1:20">
      <c r="A5" s="206" t="s">
        <v>52</v>
      </c>
      <c r="B5" s="207" t="s">
        <v>104</v>
      </c>
      <c r="C5" s="218">
        <v>1085</v>
      </c>
      <c r="D5" s="202">
        <v>414</v>
      </c>
      <c r="E5" s="224">
        <f t="shared" si="0"/>
        <v>0.61843317972350231</v>
      </c>
      <c r="G5" s="216" t="s">
        <v>1835</v>
      </c>
      <c r="H5" s="215">
        <v>5112</v>
      </c>
      <c r="I5" s="215">
        <v>3532</v>
      </c>
      <c r="J5" s="66">
        <f t="shared" si="2"/>
        <v>0.30907668231611896</v>
      </c>
      <c r="L5" s="183" t="s">
        <v>5</v>
      </c>
      <c r="M5" s="154">
        <v>82968</v>
      </c>
      <c r="N5" s="227">
        <v>50468</v>
      </c>
      <c r="O5" s="185">
        <f t="shared" si="1"/>
        <v>0.39171728859319255</v>
      </c>
      <c r="Q5" s="190" t="s">
        <v>22</v>
      </c>
      <c r="R5" s="194">
        <v>77543</v>
      </c>
      <c r="S5" s="191">
        <v>0.46964639901511529</v>
      </c>
    </row>
    <row r="6" spans="1:20">
      <c r="A6" s="206" t="s">
        <v>52</v>
      </c>
      <c r="B6" s="207" t="s">
        <v>1634</v>
      </c>
      <c r="C6" s="217">
        <v>69</v>
      </c>
      <c r="D6" s="202">
        <v>28</v>
      </c>
      <c r="E6" s="224">
        <f t="shared" si="0"/>
        <v>0.59420289855072461</v>
      </c>
      <c r="G6" s="216" t="s">
        <v>1836</v>
      </c>
      <c r="H6" s="215">
        <v>12991</v>
      </c>
      <c r="I6" s="215">
        <v>7684</v>
      </c>
      <c r="J6" s="66">
        <f t="shared" si="2"/>
        <v>0.40851358632899704</v>
      </c>
      <c r="L6" s="183" t="s">
        <v>22</v>
      </c>
      <c r="M6" s="154">
        <v>152152</v>
      </c>
      <c r="N6" s="227">
        <v>91753</v>
      </c>
      <c r="O6" s="185">
        <f t="shared" si="1"/>
        <v>0.39696487722803508</v>
      </c>
      <c r="Q6" s="192" t="s">
        <v>10</v>
      </c>
      <c r="R6" s="198">
        <v>137810</v>
      </c>
      <c r="S6" s="193">
        <v>0.47700189753320688</v>
      </c>
    </row>
    <row r="7" spans="1:20">
      <c r="A7" s="206" t="s">
        <v>52</v>
      </c>
      <c r="B7" s="207" t="s">
        <v>452</v>
      </c>
      <c r="C7" s="217">
        <v>127</v>
      </c>
      <c r="D7" s="202">
        <v>55</v>
      </c>
      <c r="E7" s="224">
        <f t="shared" si="0"/>
        <v>0.56692913385826771</v>
      </c>
      <c r="G7" s="216" t="s">
        <v>1837</v>
      </c>
      <c r="H7" s="215">
        <v>22265</v>
      </c>
      <c r="I7" s="215">
        <v>12942</v>
      </c>
      <c r="J7" s="66">
        <f t="shared" si="2"/>
        <v>0.41872894677745343</v>
      </c>
      <c r="L7" s="183" t="s">
        <v>16</v>
      </c>
      <c r="M7" s="154">
        <v>23339</v>
      </c>
      <c r="N7" s="227">
        <v>13938</v>
      </c>
      <c r="O7" s="185">
        <f t="shared" si="1"/>
        <v>0.40280217661425077</v>
      </c>
      <c r="Q7" s="190" t="s">
        <v>5</v>
      </c>
      <c r="R7" s="194">
        <v>40849</v>
      </c>
      <c r="S7" s="191">
        <v>0.48459422630463311</v>
      </c>
    </row>
    <row r="8" spans="1:20">
      <c r="A8" s="206" t="s">
        <v>52</v>
      </c>
      <c r="B8" s="207" t="s">
        <v>1763</v>
      </c>
      <c r="C8" s="217">
        <v>32</v>
      </c>
      <c r="D8" s="202">
        <v>14</v>
      </c>
      <c r="E8" s="224">
        <f t="shared" si="0"/>
        <v>0.5625</v>
      </c>
      <c r="G8" s="216" t="s">
        <v>1838</v>
      </c>
      <c r="H8" s="215">
        <v>41138</v>
      </c>
      <c r="I8" s="215">
        <v>29184</v>
      </c>
      <c r="J8" s="66">
        <f t="shared" si="2"/>
        <v>0.29058291603869901</v>
      </c>
      <c r="L8" s="232" t="s">
        <v>10</v>
      </c>
      <c r="M8" s="233">
        <v>274550</v>
      </c>
      <c r="N8" s="234">
        <v>163822</v>
      </c>
      <c r="O8" s="235">
        <f t="shared" si="1"/>
        <v>0.40330723001274815</v>
      </c>
      <c r="Q8" s="190" t="s">
        <v>8</v>
      </c>
      <c r="R8" s="194">
        <v>47254</v>
      </c>
      <c r="S8" s="191">
        <v>0.50369180031719019</v>
      </c>
    </row>
    <row r="9" spans="1:20">
      <c r="A9" s="206" t="s">
        <v>52</v>
      </c>
      <c r="B9" s="207" t="s">
        <v>1782</v>
      </c>
      <c r="C9" s="217">
        <v>9</v>
      </c>
      <c r="D9" s="202">
        <v>4</v>
      </c>
      <c r="E9" s="224">
        <f t="shared" si="0"/>
        <v>0.55555555555555558</v>
      </c>
      <c r="G9" s="216" t="s">
        <v>1839</v>
      </c>
      <c r="H9" s="215">
        <v>30057</v>
      </c>
      <c r="I9" s="215">
        <v>18008</v>
      </c>
      <c r="J9" s="66">
        <f t="shared" si="2"/>
        <v>0.40087167714675453</v>
      </c>
      <c r="L9" s="183" t="s">
        <v>19</v>
      </c>
      <c r="M9" s="154">
        <v>37204</v>
      </c>
      <c r="N9" s="227">
        <v>22035</v>
      </c>
      <c r="O9" s="185">
        <f t="shared" si="1"/>
        <v>0.40772497580905276</v>
      </c>
      <c r="Q9" s="190" t="s">
        <v>16</v>
      </c>
      <c r="R9" s="194">
        <v>10891</v>
      </c>
      <c r="S9" s="191">
        <v>0.50569600145236693</v>
      </c>
    </row>
    <row r="10" spans="1:20">
      <c r="A10" s="206" t="s">
        <v>52</v>
      </c>
      <c r="B10" s="207" t="s">
        <v>1704</v>
      </c>
      <c r="C10" s="218">
        <v>1718</v>
      </c>
      <c r="D10" s="202">
        <v>771</v>
      </c>
      <c r="E10" s="224">
        <f t="shared" si="0"/>
        <v>0.55122235157159483</v>
      </c>
      <c r="G10" s="216" t="s">
        <v>1840</v>
      </c>
      <c r="H10" s="215">
        <v>29799</v>
      </c>
      <c r="I10" s="215">
        <v>18742</v>
      </c>
      <c r="J10" s="66">
        <f t="shared" si="2"/>
        <v>0.37105271988992916</v>
      </c>
      <c r="L10" s="183" t="s">
        <v>8</v>
      </c>
      <c r="M10" s="154">
        <v>98644</v>
      </c>
      <c r="N10" s="227">
        <v>57684</v>
      </c>
      <c r="O10" s="185">
        <f t="shared" si="1"/>
        <v>0.4152305259316329</v>
      </c>
      <c r="Q10" s="190" t="s">
        <v>14</v>
      </c>
      <c r="R10" s="194">
        <v>17390</v>
      </c>
      <c r="S10" s="191">
        <v>0.50764439411098528</v>
      </c>
    </row>
    <row r="11" spans="1:20">
      <c r="A11" s="206" t="s">
        <v>52</v>
      </c>
      <c r="B11" s="207" t="s">
        <v>82</v>
      </c>
      <c r="C11" s="218">
        <v>1732</v>
      </c>
      <c r="D11" s="202">
        <v>788</v>
      </c>
      <c r="E11" s="224">
        <f t="shared" si="0"/>
        <v>0.54503464203233254</v>
      </c>
      <c r="G11" s="214" t="s">
        <v>1841</v>
      </c>
      <c r="H11" s="215">
        <f>SUM(H3:H10)</f>
        <v>274550</v>
      </c>
      <c r="I11" s="215">
        <f>SUM(I3:I10)</f>
        <v>163822</v>
      </c>
      <c r="J11" s="66">
        <f t="shared" si="2"/>
        <v>0.40330723001274815</v>
      </c>
      <c r="L11" s="183" t="s">
        <v>14</v>
      </c>
      <c r="M11" s="154">
        <v>36950</v>
      </c>
      <c r="N11" s="227">
        <v>21278</v>
      </c>
      <c r="O11" s="185">
        <f t="shared" si="1"/>
        <v>0.42414073071718539</v>
      </c>
      <c r="Q11" s="190" t="s">
        <v>19</v>
      </c>
      <c r="R11" s="194">
        <v>17464</v>
      </c>
      <c r="S11" s="191">
        <v>0.51112728494247406</v>
      </c>
    </row>
    <row r="12" spans="1:20">
      <c r="A12" s="206" t="s">
        <v>52</v>
      </c>
      <c r="B12" s="207" t="s">
        <v>126</v>
      </c>
      <c r="C12" s="217">
        <v>797</v>
      </c>
      <c r="D12" s="202">
        <v>372</v>
      </c>
      <c r="E12" s="224">
        <f t="shared" si="0"/>
        <v>0.53324968632371395</v>
      </c>
      <c r="G12" s="214" t="s">
        <v>1842</v>
      </c>
      <c r="H12" s="215">
        <v>2665605</v>
      </c>
      <c r="I12" s="215">
        <v>1401883</v>
      </c>
      <c r="J12" s="66">
        <f t="shared" si="2"/>
        <v>0.47408449488952786</v>
      </c>
      <c r="L12" s="183" t="s">
        <v>26</v>
      </c>
      <c r="M12" s="154">
        <v>21859</v>
      </c>
      <c r="N12" s="227">
        <v>12420</v>
      </c>
      <c r="O12" s="185">
        <f t="shared" si="1"/>
        <v>0.43181298321057693</v>
      </c>
      <c r="Q12" s="190" t="s">
        <v>15</v>
      </c>
      <c r="R12" s="194">
        <v>40680</v>
      </c>
      <c r="S12" s="191">
        <v>0.53196727912836383</v>
      </c>
    </row>
    <row r="13" spans="1:20">
      <c r="A13" s="206" t="s">
        <v>52</v>
      </c>
      <c r="B13" s="207" t="s">
        <v>1519</v>
      </c>
      <c r="C13" s="217">
        <v>51</v>
      </c>
      <c r="D13" s="202">
        <v>24</v>
      </c>
      <c r="E13" s="224">
        <f t="shared" si="0"/>
        <v>0.52941176470588236</v>
      </c>
      <c r="G13" s="9"/>
      <c r="H13" s="9"/>
      <c r="I13" s="13"/>
      <c r="J13" s="9"/>
      <c r="L13" s="183" t="s">
        <v>12</v>
      </c>
      <c r="M13" s="154">
        <v>52718</v>
      </c>
      <c r="N13" s="227">
        <v>28956</v>
      </c>
      <c r="O13" s="185">
        <f t="shared" si="1"/>
        <v>0.45073788838726814</v>
      </c>
      <c r="Q13" s="190" t="s">
        <v>7</v>
      </c>
      <c r="R13" s="194">
        <v>30301</v>
      </c>
      <c r="S13" s="191">
        <v>0.54372148353385841</v>
      </c>
    </row>
    <row r="14" spans="1:20">
      <c r="A14" s="206" t="s">
        <v>52</v>
      </c>
      <c r="B14" s="207" t="s">
        <v>169</v>
      </c>
      <c r="C14" s="217">
        <v>389</v>
      </c>
      <c r="D14" s="202">
        <v>184</v>
      </c>
      <c r="E14" s="224">
        <f t="shared" si="0"/>
        <v>0.52699228791773778</v>
      </c>
      <c r="L14" s="183" t="s">
        <v>1</v>
      </c>
      <c r="M14" s="154">
        <v>35600</v>
      </c>
      <c r="N14" s="227">
        <v>19364</v>
      </c>
      <c r="O14" s="185">
        <f t="shared" si="1"/>
        <v>0.45606741573033704</v>
      </c>
      <c r="Q14" s="190" t="s">
        <v>1</v>
      </c>
      <c r="R14" s="194">
        <v>15489</v>
      </c>
      <c r="S14" s="191">
        <v>0.54742286115007011</v>
      </c>
    </row>
    <row r="15" spans="1:20">
      <c r="A15" s="206" t="s">
        <v>52</v>
      </c>
      <c r="B15" s="207" t="s">
        <v>55</v>
      </c>
      <c r="C15" s="218">
        <v>12333</v>
      </c>
      <c r="D15" s="202">
        <v>5897</v>
      </c>
      <c r="E15" s="224">
        <f t="shared" si="0"/>
        <v>0.5218519419443769</v>
      </c>
      <c r="L15" s="183" t="s">
        <v>7</v>
      </c>
      <c r="M15" s="154">
        <v>68806</v>
      </c>
      <c r="N15" s="227">
        <v>37112</v>
      </c>
      <c r="O15" s="185">
        <f t="shared" si="1"/>
        <v>0.46062843356684013</v>
      </c>
      <c r="Q15" s="190" t="s">
        <v>12</v>
      </c>
      <c r="R15" s="194">
        <v>23043</v>
      </c>
      <c r="S15" s="191">
        <v>0.55103750608865076</v>
      </c>
    </row>
    <row r="16" spans="1:20">
      <c r="A16" s="206" t="s">
        <v>52</v>
      </c>
      <c r="B16" s="207" t="s">
        <v>416</v>
      </c>
      <c r="C16" s="217">
        <v>112</v>
      </c>
      <c r="D16" s="202">
        <v>54</v>
      </c>
      <c r="E16" s="224">
        <f t="shared" si="0"/>
        <v>0.51785714285714279</v>
      </c>
      <c r="L16" s="183" t="s">
        <v>11</v>
      </c>
      <c r="M16" s="154">
        <v>42906</v>
      </c>
      <c r="N16" s="227">
        <v>22703</v>
      </c>
      <c r="O16" s="185">
        <f t="shared" si="1"/>
        <v>0.47086654547149587</v>
      </c>
      <c r="Q16" s="190" t="s">
        <v>26</v>
      </c>
      <c r="R16" s="194">
        <v>9420</v>
      </c>
      <c r="S16" s="191">
        <v>0.55628827131417813</v>
      </c>
    </row>
    <row r="17" spans="1:19">
      <c r="A17" s="206" t="s">
        <v>52</v>
      </c>
      <c r="B17" s="207" t="s">
        <v>1759</v>
      </c>
      <c r="C17" s="217">
        <v>296</v>
      </c>
      <c r="D17" s="202">
        <v>143</v>
      </c>
      <c r="E17" s="224">
        <f t="shared" si="0"/>
        <v>0.51689189189189189</v>
      </c>
      <c r="L17" s="183" t="s">
        <v>21</v>
      </c>
      <c r="M17" s="154">
        <v>5815</v>
      </c>
      <c r="N17" s="227">
        <v>3040</v>
      </c>
      <c r="O17" s="185">
        <f t="shared" si="1"/>
        <v>0.47721410146173693</v>
      </c>
      <c r="Q17" s="190" t="s">
        <v>20</v>
      </c>
      <c r="R17" s="194">
        <v>9191</v>
      </c>
      <c r="S17" s="191">
        <v>0.55639750953231326</v>
      </c>
    </row>
    <row r="18" spans="1:19">
      <c r="A18" s="206" t="s">
        <v>52</v>
      </c>
      <c r="B18" s="207" t="s">
        <v>70</v>
      </c>
      <c r="C18" s="218">
        <v>3195</v>
      </c>
      <c r="D18" s="202">
        <v>1556</v>
      </c>
      <c r="E18" s="224">
        <f t="shared" si="0"/>
        <v>0.51298904538341161</v>
      </c>
      <c r="L18" s="183" t="s">
        <v>24</v>
      </c>
      <c r="M18" s="154">
        <v>19268</v>
      </c>
      <c r="N18" s="227">
        <v>9898</v>
      </c>
      <c r="O18" s="185">
        <f t="shared" si="1"/>
        <v>0.48629852605356028</v>
      </c>
      <c r="Q18" s="190" t="s">
        <v>11</v>
      </c>
      <c r="R18" s="194">
        <v>18173</v>
      </c>
      <c r="S18" s="191">
        <v>0.5624443213829966</v>
      </c>
    </row>
    <row r="19" spans="1:19">
      <c r="A19" s="206" t="s">
        <v>52</v>
      </c>
      <c r="B19" s="207" t="s">
        <v>134</v>
      </c>
      <c r="C19" s="217">
        <v>647</v>
      </c>
      <c r="D19" s="202">
        <v>317</v>
      </c>
      <c r="E19" s="224">
        <f t="shared" si="0"/>
        <v>0.51004636785162294</v>
      </c>
      <c r="L19" s="183" t="s">
        <v>20</v>
      </c>
      <c r="M19" s="154">
        <v>21320</v>
      </c>
      <c r="N19" s="227">
        <v>10880</v>
      </c>
      <c r="O19" s="185">
        <f t="shared" si="1"/>
        <v>0.48968105065666045</v>
      </c>
      <c r="Q19" s="190" t="s">
        <v>24</v>
      </c>
      <c r="R19" s="194">
        <v>8076</v>
      </c>
      <c r="S19" s="191">
        <v>0.56388378874608491</v>
      </c>
    </row>
    <row r="20" spans="1:19">
      <c r="A20" s="206" t="s">
        <v>52</v>
      </c>
      <c r="B20" s="207" t="s">
        <v>293</v>
      </c>
      <c r="C20" s="217">
        <v>180</v>
      </c>
      <c r="D20" s="202">
        <v>89</v>
      </c>
      <c r="E20" s="224">
        <f t="shared" si="0"/>
        <v>0.50555555555555554</v>
      </c>
      <c r="L20" s="183" t="s">
        <v>15</v>
      </c>
      <c r="M20" s="154">
        <v>91316</v>
      </c>
      <c r="N20" s="227">
        <v>46279</v>
      </c>
      <c r="O20" s="185">
        <f t="shared" si="1"/>
        <v>0.49319943930965005</v>
      </c>
      <c r="Q20" s="190" t="s">
        <v>25</v>
      </c>
      <c r="R20" s="194">
        <v>268639</v>
      </c>
      <c r="S20" s="191">
        <v>0.56741946651852215</v>
      </c>
    </row>
    <row r="21" spans="1:19">
      <c r="A21" s="206" t="s">
        <v>52</v>
      </c>
      <c r="B21" s="207" t="s">
        <v>1609</v>
      </c>
      <c r="C21" s="218">
        <v>2444</v>
      </c>
      <c r="D21" s="202">
        <v>1210</v>
      </c>
      <c r="E21" s="224">
        <f t="shared" si="0"/>
        <v>0.5049099836333879</v>
      </c>
      <c r="L21" s="183" t="s">
        <v>4</v>
      </c>
      <c r="M21" s="154">
        <v>192924</v>
      </c>
      <c r="N21" s="227">
        <v>97246</v>
      </c>
      <c r="O21" s="185">
        <f t="shared" si="1"/>
        <v>0.49593622359063672</v>
      </c>
      <c r="Q21" s="190" t="s">
        <v>4</v>
      </c>
      <c r="R21" s="194">
        <v>79994</v>
      </c>
      <c r="S21" s="191">
        <v>0.5699547881062077</v>
      </c>
    </row>
    <row r="22" spans="1:19">
      <c r="A22" s="206" t="s">
        <v>52</v>
      </c>
      <c r="B22" s="207" t="s">
        <v>633</v>
      </c>
      <c r="C22" s="217">
        <v>38</v>
      </c>
      <c r="D22" s="202">
        <v>19</v>
      </c>
      <c r="E22" s="224">
        <f t="shared" si="0"/>
        <v>0.5</v>
      </c>
      <c r="L22" s="183" t="s">
        <v>25</v>
      </c>
      <c r="M22" s="154">
        <v>647064</v>
      </c>
      <c r="N22" s="227">
        <v>321965</v>
      </c>
      <c r="O22" s="185">
        <f t="shared" si="1"/>
        <v>0.50242170789906404</v>
      </c>
      <c r="Q22" s="190" t="s">
        <v>6</v>
      </c>
      <c r="R22" s="194">
        <v>19914</v>
      </c>
      <c r="S22" s="191">
        <v>0.59284399918217134</v>
      </c>
    </row>
    <row r="23" spans="1:19">
      <c r="A23" s="206" t="s">
        <v>52</v>
      </c>
      <c r="B23" s="207" t="s">
        <v>750</v>
      </c>
      <c r="C23" s="217">
        <v>22</v>
      </c>
      <c r="D23" s="202">
        <v>11</v>
      </c>
      <c r="E23" s="224">
        <f t="shared" si="0"/>
        <v>0.5</v>
      </c>
      <c r="L23" s="183" t="s">
        <v>13</v>
      </c>
      <c r="M23" s="154">
        <v>73485</v>
      </c>
      <c r="N23" s="227">
        <v>35300</v>
      </c>
      <c r="O23" s="185">
        <f t="shared" si="1"/>
        <v>0.51962985643328574</v>
      </c>
      <c r="Q23" s="190" t="s">
        <v>13</v>
      </c>
      <c r="R23" s="194">
        <v>27851</v>
      </c>
      <c r="S23" s="191">
        <v>0.60576120036803738</v>
      </c>
    </row>
    <row r="24" spans="1:19">
      <c r="A24" s="206" t="s">
        <v>52</v>
      </c>
      <c r="B24" s="207" t="s">
        <v>1727</v>
      </c>
      <c r="C24" s="217">
        <v>28</v>
      </c>
      <c r="D24" s="202">
        <v>14</v>
      </c>
      <c r="E24" s="224">
        <f t="shared" si="0"/>
        <v>0.5</v>
      </c>
      <c r="L24" s="183" t="s">
        <v>9</v>
      </c>
      <c r="M24" s="154">
        <v>37778</v>
      </c>
      <c r="N24" s="227">
        <v>17612</v>
      </c>
      <c r="O24" s="185">
        <f t="shared" si="1"/>
        <v>0.5338027423368098</v>
      </c>
      <c r="Q24" s="190" t="s">
        <v>9</v>
      </c>
      <c r="R24" s="194">
        <v>13878</v>
      </c>
      <c r="S24" s="191">
        <v>0.61770701338769207</v>
      </c>
    </row>
    <row r="25" spans="1:19">
      <c r="A25" s="206" t="s">
        <v>52</v>
      </c>
      <c r="B25" s="207" t="s">
        <v>1589</v>
      </c>
      <c r="C25" s="217">
        <v>201</v>
      </c>
      <c r="D25" s="202">
        <v>101</v>
      </c>
      <c r="E25" s="224">
        <f t="shared" si="0"/>
        <v>0.49751243781094523</v>
      </c>
      <c r="L25" s="183" t="s">
        <v>6</v>
      </c>
      <c r="M25" s="154">
        <v>50815</v>
      </c>
      <c r="N25" s="227">
        <v>23012</v>
      </c>
      <c r="O25" s="185">
        <f t="shared" si="1"/>
        <v>0.54714159204959167</v>
      </c>
      <c r="Q25" s="190" t="s">
        <v>21</v>
      </c>
      <c r="R25" s="194">
        <v>2062</v>
      </c>
      <c r="S25" s="191">
        <v>0.63283475783475784</v>
      </c>
    </row>
    <row r="26" spans="1:19">
      <c r="A26" s="206" t="s">
        <v>52</v>
      </c>
      <c r="B26" s="207" t="s">
        <v>53</v>
      </c>
      <c r="C26" s="218">
        <v>51684</v>
      </c>
      <c r="D26" s="202">
        <v>26161</v>
      </c>
      <c r="E26" s="224">
        <f t="shared" si="0"/>
        <v>0.49382787709929576</v>
      </c>
      <c r="L26" s="183" t="s">
        <v>18</v>
      </c>
      <c r="M26" s="154">
        <v>327206</v>
      </c>
      <c r="N26" s="227">
        <v>136207</v>
      </c>
      <c r="O26" s="185">
        <f t="shared" si="1"/>
        <v>0.58372707101948007</v>
      </c>
      <c r="Q26" s="190" t="s">
        <v>18</v>
      </c>
      <c r="R26" s="194">
        <v>111317</v>
      </c>
      <c r="S26" s="191">
        <v>0.64611501254144721</v>
      </c>
    </row>
    <row r="27" spans="1:19">
      <c r="A27" s="206" t="s">
        <v>52</v>
      </c>
      <c r="B27" s="207" t="s">
        <v>1699</v>
      </c>
      <c r="C27" s="218">
        <v>4944</v>
      </c>
      <c r="D27" s="202">
        <v>2554</v>
      </c>
      <c r="E27" s="224">
        <f t="shared" si="0"/>
        <v>0.48341423948220064</v>
      </c>
      <c r="L27" s="183" t="s">
        <v>0</v>
      </c>
      <c r="M27" s="154">
        <v>9168</v>
      </c>
      <c r="N27" s="227">
        <v>3719</v>
      </c>
      <c r="O27" s="185">
        <f t="shared" si="1"/>
        <v>0.59434991273996507</v>
      </c>
      <c r="Q27" s="190" t="s">
        <v>0</v>
      </c>
      <c r="R27" s="194">
        <v>3126</v>
      </c>
      <c r="S27" s="191">
        <v>0.64974789915966391</v>
      </c>
    </row>
    <row r="28" spans="1:19">
      <c r="A28" s="206" t="s">
        <v>52</v>
      </c>
      <c r="B28" s="207" t="s">
        <v>714</v>
      </c>
      <c r="C28" s="217">
        <v>25</v>
      </c>
      <c r="D28" s="202">
        <v>13</v>
      </c>
      <c r="E28" s="224">
        <f t="shared" si="0"/>
        <v>0.48</v>
      </c>
      <c r="L28" s="183" t="s">
        <v>3</v>
      </c>
      <c r="M28" s="154">
        <v>7793</v>
      </c>
      <c r="N28" s="227">
        <v>3016</v>
      </c>
      <c r="O28" s="185">
        <f t="shared" si="1"/>
        <v>0.61298601308866929</v>
      </c>
      <c r="Q28" s="190" t="s">
        <v>2</v>
      </c>
      <c r="R28" s="194">
        <v>7839</v>
      </c>
      <c r="S28" s="191">
        <v>0.71995570162903688</v>
      </c>
    </row>
    <row r="29" spans="1:19">
      <c r="A29" s="206" t="s">
        <v>52</v>
      </c>
      <c r="B29" s="207" t="s">
        <v>1761</v>
      </c>
      <c r="C29" s="217">
        <v>350</v>
      </c>
      <c r="D29" s="202">
        <v>183</v>
      </c>
      <c r="E29" s="224">
        <f t="shared" si="0"/>
        <v>0.47714285714285709</v>
      </c>
      <c r="L29" s="183" t="s">
        <v>2</v>
      </c>
      <c r="M29" s="154">
        <v>28954</v>
      </c>
      <c r="N29" s="227">
        <v>9607</v>
      </c>
      <c r="O29" s="185">
        <f t="shared" si="1"/>
        <v>0.66819783104234309</v>
      </c>
      <c r="Q29" s="190" t="s">
        <v>3</v>
      </c>
      <c r="R29" s="194">
        <v>1997</v>
      </c>
      <c r="S29" s="191">
        <v>0.7382356796434657</v>
      </c>
    </row>
    <row r="30" spans="1:19">
      <c r="A30" s="206" t="s">
        <v>52</v>
      </c>
      <c r="B30" s="207" t="s">
        <v>755</v>
      </c>
      <c r="C30" s="217">
        <v>21</v>
      </c>
      <c r="D30" s="202">
        <v>11</v>
      </c>
      <c r="E30" s="224">
        <f t="shared" si="0"/>
        <v>0.47619047619047616</v>
      </c>
      <c r="L30" s="226" t="s">
        <v>912</v>
      </c>
      <c r="M30" s="204">
        <v>2665605</v>
      </c>
      <c r="N30" s="230">
        <v>1401883</v>
      </c>
      <c r="O30" s="231">
        <f t="shared" ref="O30" si="3">1-(N30/M30)</f>
        <v>0.47408449488952786</v>
      </c>
      <c r="Q30" s="195" t="s">
        <v>1479</v>
      </c>
      <c r="R30" s="196">
        <v>1160031</v>
      </c>
      <c r="S30" s="197">
        <v>0.54733924534103562</v>
      </c>
    </row>
    <row r="31" spans="1:19">
      <c r="A31" s="206" t="s">
        <v>52</v>
      </c>
      <c r="B31" s="207" t="s">
        <v>804</v>
      </c>
      <c r="C31" s="217">
        <v>17</v>
      </c>
      <c r="D31" s="202">
        <v>9</v>
      </c>
      <c r="E31" s="224">
        <f t="shared" si="0"/>
        <v>0.47058823529411764</v>
      </c>
    </row>
    <row r="32" spans="1:19">
      <c r="A32" s="206" t="s">
        <v>52</v>
      </c>
      <c r="B32" s="207" t="s">
        <v>1780</v>
      </c>
      <c r="C32" s="217">
        <v>30</v>
      </c>
      <c r="D32" s="202">
        <v>16</v>
      </c>
      <c r="E32" s="224">
        <f t="shared" si="0"/>
        <v>0.46666666666666667</v>
      </c>
    </row>
    <row r="33" spans="1:5">
      <c r="A33" s="206" t="s">
        <v>52</v>
      </c>
      <c r="B33" s="207" t="s">
        <v>1612</v>
      </c>
      <c r="C33" s="217">
        <v>678</v>
      </c>
      <c r="D33" s="202">
        <v>363</v>
      </c>
      <c r="E33" s="224">
        <f t="shared" si="0"/>
        <v>0.46460176991150437</v>
      </c>
    </row>
    <row r="34" spans="1:5">
      <c r="A34" s="206" t="s">
        <v>52</v>
      </c>
      <c r="B34" s="207" t="s">
        <v>125</v>
      </c>
      <c r="C34" s="217">
        <v>711</v>
      </c>
      <c r="D34" s="202">
        <v>381</v>
      </c>
      <c r="E34" s="224">
        <f t="shared" si="0"/>
        <v>0.46413502109704641</v>
      </c>
    </row>
    <row r="35" spans="1:5">
      <c r="A35" s="206" t="s">
        <v>52</v>
      </c>
      <c r="B35" s="207" t="s">
        <v>567</v>
      </c>
      <c r="C35" s="217">
        <v>52</v>
      </c>
      <c r="D35" s="202">
        <v>28</v>
      </c>
      <c r="E35" s="224">
        <f t="shared" si="0"/>
        <v>0.46153846153846156</v>
      </c>
    </row>
    <row r="36" spans="1:5">
      <c r="A36" s="206" t="s">
        <v>52</v>
      </c>
      <c r="B36" s="207" t="s">
        <v>370</v>
      </c>
      <c r="C36" s="217">
        <v>113</v>
      </c>
      <c r="D36" s="202">
        <v>61</v>
      </c>
      <c r="E36" s="224">
        <f t="shared" si="0"/>
        <v>0.46017699115044253</v>
      </c>
    </row>
    <row r="37" spans="1:5">
      <c r="A37" s="206" t="s">
        <v>52</v>
      </c>
      <c r="B37" s="207" t="s">
        <v>1801</v>
      </c>
      <c r="C37" s="217">
        <v>48</v>
      </c>
      <c r="D37" s="202">
        <v>26</v>
      </c>
      <c r="E37" s="224">
        <f t="shared" si="0"/>
        <v>0.45833333333333337</v>
      </c>
    </row>
    <row r="38" spans="1:5">
      <c r="A38" s="206" t="s">
        <v>52</v>
      </c>
      <c r="B38" s="207" t="s">
        <v>1805</v>
      </c>
      <c r="C38" s="217">
        <v>402</v>
      </c>
      <c r="D38" s="202">
        <v>219</v>
      </c>
      <c r="E38" s="224">
        <f t="shared" si="0"/>
        <v>0.45522388059701491</v>
      </c>
    </row>
    <row r="39" spans="1:5">
      <c r="A39" s="206" t="s">
        <v>52</v>
      </c>
      <c r="B39" s="207" t="s">
        <v>117</v>
      </c>
      <c r="C39" s="217">
        <v>775</v>
      </c>
      <c r="D39" s="202">
        <v>423</v>
      </c>
      <c r="E39" s="224">
        <f t="shared" si="0"/>
        <v>0.4541935483870968</v>
      </c>
    </row>
    <row r="40" spans="1:5">
      <c r="A40" s="206" t="s">
        <v>52</v>
      </c>
      <c r="B40" s="207" t="s">
        <v>60</v>
      </c>
      <c r="C40" s="218">
        <v>7285</v>
      </c>
      <c r="D40" s="202">
        <v>3978</v>
      </c>
      <c r="E40" s="224">
        <f t="shared" si="0"/>
        <v>0.45394646533973915</v>
      </c>
    </row>
    <row r="41" spans="1:5">
      <c r="A41" s="206" t="s">
        <v>52</v>
      </c>
      <c r="B41" s="207" t="s">
        <v>1650</v>
      </c>
      <c r="C41" s="217">
        <v>215</v>
      </c>
      <c r="D41" s="202">
        <v>118</v>
      </c>
      <c r="E41" s="224">
        <f t="shared" si="0"/>
        <v>0.4511627906976744</v>
      </c>
    </row>
    <row r="42" spans="1:5">
      <c r="A42" s="206" t="s">
        <v>52</v>
      </c>
      <c r="B42" s="207" t="s">
        <v>1687</v>
      </c>
      <c r="C42" s="217">
        <v>111</v>
      </c>
      <c r="D42" s="202">
        <v>61</v>
      </c>
      <c r="E42" s="224">
        <f t="shared" si="0"/>
        <v>0.4504504504504504</v>
      </c>
    </row>
    <row r="43" spans="1:5">
      <c r="A43" s="206" t="s">
        <v>52</v>
      </c>
      <c r="B43" s="207" t="s">
        <v>555</v>
      </c>
      <c r="C43" s="217">
        <v>67</v>
      </c>
      <c r="D43" s="202">
        <v>37</v>
      </c>
      <c r="E43" s="224">
        <f t="shared" si="0"/>
        <v>0.44776119402985071</v>
      </c>
    </row>
    <row r="44" spans="1:5">
      <c r="A44" s="206" t="s">
        <v>52</v>
      </c>
      <c r="B44" s="207" t="s">
        <v>115</v>
      </c>
      <c r="C44" s="217">
        <v>860</v>
      </c>
      <c r="D44" s="202">
        <v>486</v>
      </c>
      <c r="E44" s="224">
        <f t="shared" si="0"/>
        <v>0.43488372093023253</v>
      </c>
    </row>
    <row r="45" spans="1:5">
      <c r="A45" s="206" t="s">
        <v>52</v>
      </c>
      <c r="B45" s="207" t="s">
        <v>1503</v>
      </c>
      <c r="C45" s="217">
        <v>181</v>
      </c>
      <c r="D45" s="202">
        <v>103</v>
      </c>
      <c r="E45" s="224">
        <f t="shared" si="0"/>
        <v>0.43093922651933703</v>
      </c>
    </row>
    <row r="46" spans="1:5">
      <c r="A46" s="206" t="s">
        <v>52</v>
      </c>
      <c r="B46" s="207" t="s">
        <v>654</v>
      </c>
      <c r="C46" s="217">
        <v>42</v>
      </c>
      <c r="D46" s="202">
        <v>24</v>
      </c>
      <c r="E46" s="224">
        <f t="shared" si="0"/>
        <v>0.4285714285714286</v>
      </c>
    </row>
    <row r="47" spans="1:5">
      <c r="A47" s="206" t="s">
        <v>52</v>
      </c>
      <c r="B47" s="207" t="s">
        <v>685</v>
      </c>
      <c r="C47" s="217">
        <v>42</v>
      </c>
      <c r="D47" s="202">
        <v>24</v>
      </c>
      <c r="E47" s="224">
        <f t="shared" si="0"/>
        <v>0.4285714285714286</v>
      </c>
    </row>
    <row r="48" spans="1:5">
      <c r="A48" s="206" t="s">
        <v>52</v>
      </c>
      <c r="B48" s="207" t="s">
        <v>147</v>
      </c>
      <c r="C48" s="217">
        <v>507</v>
      </c>
      <c r="D48" s="202">
        <v>291</v>
      </c>
      <c r="E48" s="224">
        <f t="shared" si="0"/>
        <v>0.42603550295857984</v>
      </c>
    </row>
    <row r="49" spans="1:5">
      <c r="A49" s="206" t="s">
        <v>52</v>
      </c>
      <c r="B49" s="207" t="s">
        <v>96</v>
      </c>
      <c r="C49" s="218">
        <v>1175</v>
      </c>
      <c r="D49" s="202">
        <v>675</v>
      </c>
      <c r="E49" s="224">
        <f t="shared" si="0"/>
        <v>0.42553191489361697</v>
      </c>
    </row>
    <row r="50" spans="1:5">
      <c r="A50" s="206" t="s">
        <v>52</v>
      </c>
      <c r="B50" s="207" t="s">
        <v>333</v>
      </c>
      <c r="C50" s="217">
        <v>143</v>
      </c>
      <c r="D50" s="202">
        <v>83</v>
      </c>
      <c r="E50" s="224">
        <f t="shared" si="0"/>
        <v>0.41958041958041958</v>
      </c>
    </row>
    <row r="51" spans="1:5">
      <c r="A51" s="206" t="s">
        <v>52</v>
      </c>
      <c r="B51" s="207" t="s">
        <v>1507</v>
      </c>
      <c r="C51" s="217">
        <v>282</v>
      </c>
      <c r="D51" s="202">
        <v>164</v>
      </c>
      <c r="E51" s="224">
        <f t="shared" si="0"/>
        <v>0.41843971631205679</v>
      </c>
    </row>
    <row r="52" spans="1:5">
      <c r="A52" s="206" t="s">
        <v>52</v>
      </c>
      <c r="B52" s="207" t="s">
        <v>1702</v>
      </c>
      <c r="C52" s="217">
        <v>24</v>
      </c>
      <c r="D52" s="202">
        <v>14</v>
      </c>
      <c r="E52" s="224">
        <f t="shared" si="0"/>
        <v>0.41666666666666663</v>
      </c>
    </row>
    <row r="53" spans="1:5">
      <c r="A53" s="206" t="s">
        <v>52</v>
      </c>
      <c r="B53" s="207" t="s">
        <v>466</v>
      </c>
      <c r="C53" s="217">
        <v>75</v>
      </c>
      <c r="D53" s="202">
        <v>44</v>
      </c>
      <c r="E53" s="224">
        <f t="shared" si="0"/>
        <v>0.41333333333333333</v>
      </c>
    </row>
    <row r="54" spans="1:5">
      <c r="A54" s="206" t="s">
        <v>52</v>
      </c>
      <c r="B54" s="207" t="s">
        <v>92</v>
      </c>
      <c r="C54" s="218">
        <v>1186</v>
      </c>
      <c r="D54" s="202">
        <v>696</v>
      </c>
      <c r="E54" s="224">
        <f t="shared" si="0"/>
        <v>0.41315345699831363</v>
      </c>
    </row>
    <row r="55" spans="1:5">
      <c r="A55" s="206" t="s">
        <v>52</v>
      </c>
      <c r="B55" s="207" t="s">
        <v>155</v>
      </c>
      <c r="C55" s="217">
        <v>441</v>
      </c>
      <c r="D55" s="202">
        <v>259</v>
      </c>
      <c r="E55" s="224">
        <f t="shared" si="0"/>
        <v>0.41269841269841268</v>
      </c>
    </row>
    <row r="56" spans="1:5">
      <c r="A56" s="206" t="s">
        <v>52</v>
      </c>
      <c r="B56" s="207" t="s">
        <v>278</v>
      </c>
      <c r="C56" s="217">
        <v>214</v>
      </c>
      <c r="D56" s="202">
        <v>126</v>
      </c>
      <c r="E56" s="224">
        <f t="shared" si="0"/>
        <v>0.41121495327102808</v>
      </c>
    </row>
    <row r="57" spans="1:5">
      <c r="A57" s="206" t="s">
        <v>52</v>
      </c>
      <c r="B57" s="207" t="s">
        <v>1676</v>
      </c>
      <c r="C57" s="217">
        <v>864</v>
      </c>
      <c r="D57" s="202">
        <v>509</v>
      </c>
      <c r="E57" s="224">
        <f t="shared" si="0"/>
        <v>0.41087962962962965</v>
      </c>
    </row>
    <row r="58" spans="1:5">
      <c r="A58" s="206" t="s">
        <v>52</v>
      </c>
      <c r="B58" s="207" t="s">
        <v>639</v>
      </c>
      <c r="C58" s="217">
        <v>44</v>
      </c>
      <c r="D58" s="202">
        <v>26</v>
      </c>
      <c r="E58" s="224">
        <f t="shared" si="0"/>
        <v>0.40909090909090906</v>
      </c>
    </row>
    <row r="59" spans="1:5">
      <c r="A59" s="206" t="s">
        <v>52</v>
      </c>
      <c r="B59" s="207" t="s">
        <v>131</v>
      </c>
      <c r="C59" s="217">
        <v>700</v>
      </c>
      <c r="D59" s="202">
        <v>416</v>
      </c>
      <c r="E59" s="224">
        <f t="shared" si="0"/>
        <v>0.40571428571428569</v>
      </c>
    </row>
    <row r="60" spans="1:5">
      <c r="A60" s="206" t="s">
        <v>52</v>
      </c>
      <c r="B60" s="207" t="s">
        <v>903</v>
      </c>
      <c r="C60" s="217">
        <v>5</v>
      </c>
      <c r="D60" s="202">
        <v>3</v>
      </c>
      <c r="E60" s="224">
        <f t="shared" si="0"/>
        <v>0.4</v>
      </c>
    </row>
    <row r="61" spans="1:5">
      <c r="A61" s="206" t="s">
        <v>52</v>
      </c>
      <c r="B61" s="207" t="s">
        <v>1729</v>
      </c>
      <c r="C61" s="217">
        <v>25</v>
      </c>
      <c r="D61" s="202">
        <v>15</v>
      </c>
      <c r="E61" s="224">
        <f t="shared" si="0"/>
        <v>0.4</v>
      </c>
    </row>
    <row r="62" spans="1:5">
      <c r="A62" s="206" t="s">
        <v>52</v>
      </c>
      <c r="B62" s="207" t="s">
        <v>814</v>
      </c>
      <c r="C62" s="217">
        <v>23</v>
      </c>
      <c r="D62" s="202">
        <v>14</v>
      </c>
      <c r="E62" s="224">
        <f t="shared" si="0"/>
        <v>0.39130434782608692</v>
      </c>
    </row>
    <row r="63" spans="1:5">
      <c r="A63" s="206" t="s">
        <v>52</v>
      </c>
      <c r="B63" s="207" t="s">
        <v>68</v>
      </c>
      <c r="C63" s="218">
        <v>3465</v>
      </c>
      <c r="D63" s="202">
        <v>2110</v>
      </c>
      <c r="E63" s="224">
        <f t="shared" si="0"/>
        <v>0.3910533910533911</v>
      </c>
    </row>
    <row r="64" spans="1:5">
      <c r="A64" s="206" t="s">
        <v>52</v>
      </c>
      <c r="B64" s="207" t="s">
        <v>170</v>
      </c>
      <c r="C64" s="217">
        <v>386</v>
      </c>
      <c r="D64" s="202">
        <v>236</v>
      </c>
      <c r="E64" s="224">
        <f t="shared" si="0"/>
        <v>0.3886010362694301</v>
      </c>
    </row>
    <row r="65" spans="1:5">
      <c r="A65" s="206" t="s">
        <v>52</v>
      </c>
      <c r="B65" s="207" t="s">
        <v>643</v>
      </c>
      <c r="C65" s="217">
        <v>50</v>
      </c>
      <c r="D65" s="202">
        <v>31</v>
      </c>
      <c r="E65" s="224">
        <f t="shared" si="0"/>
        <v>0.38</v>
      </c>
    </row>
    <row r="66" spans="1:5">
      <c r="A66" s="206" t="s">
        <v>52</v>
      </c>
      <c r="B66" s="207" t="s">
        <v>157</v>
      </c>
      <c r="C66" s="217">
        <v>431</v>
      </c>
      <c r="D66" s="202">
        <v>269</v>
      </c>
      <c r="E66" s="224">
        <f t="shared" si="0"/>
        <v>0.37587006960556846</v>
      </c>
    </row>
    <row r="67" spans="1:5">
      <c r="A67" s="206" t="s">
        <v>52</v>
      </c>
      <c r="B67" s="207" t="s">
        <v>1554</v>
      </c>
      <c r="C67" s="217">
        <v>48</v>
      </c>
      <c r="D67" s="202">
        <v>30</v>
      </c>
      <c r="E67" s="224">
        <f t="shared" ref="E67:E130" si="4">1-(D67/C67)</f>
        <v>0.375</v>
      </c>
    </row>
    <row r="68" spans="1:5">
      <c r="A68" s="206" t="s">
        <v>52</v>
      </c>
      <c r="B68" s="207" t="s">
        <v>1661</v>
      </c>
      <c r="C68" s="217">
        <v>8</v>
      </c>
      <c r="D68" s="202">
        <v>5</v>
      </c>
      <c r="E68" s="224">
        <f t="shared" si="4"/>
        <v>0.375</v>
      </c>
    </row>
    <row r="69" spans="1:5">
      <c r="A69" s="206" t="s">
        <v>52</v>
      </c>
      <c r="B69" s="207" t="s">
        <v>290</v>
      </c>
      <c r="C69" s="217">
        <v>167</v>
      </c>
      <c r="D69" s="202">
        <v>105</v>
      </c>
      <c r="E69" s="224">
        <f t="shared" si="4"/>
        <v>0.37125748502994016</v>
      </c>
    </row>
    <row r="70" spans="1:5">
      <c r="A70" s="206" t="s">
        <v>52</v>
      </c>
      <c r="B70" s="207" t="s">
        <v>532</v>
      </c>
      <c r="C70" s="217">
        <v>57</v>
      </c>
      <c r="D70" s="202">
        <v>36</v>
      </c>
      <c r="E70" s="224">
        <f t="shared" si="4"/>
        <v>0.36842105263157898</v>
      </c>
    </row>
    <row r="71" spans="1:5">
      <c r="A71" s="206" t="s">
        <v>52</v>
      </c>
      <c r="B71" s="207" t="s">
        <v>146</v>
      </c>
      <c r="C71" s="217">
        <v>442</v>
      </c>
      <c r="D71" s="202">
        <v>280</v>
      </c>
      <c r="E71" s="224">
        <f t="shared" si="4"/>
        <v>0.36651583710407243</v>
      </c>
    </row>
    <row r="72" spans="1:5">
      <c r="A72" s="206" t="s">
        <v>52</v>
      </c>
      <c r="B72" s="207" t="s">
        <v>1751</v>
      </c>
      <c r="C72" s="218">
        <v>1100</v>
      </c>
      <c r="D72" s="202">
        <v>697</v>
      </c>
      <c r="E72" s="224">
        <f t="shared" si="4"/>
        <v>0.36636363636363634</v>
      </c>
    </row>
    <row r="73" spans="1:5">
      <c r="A73" s="206" t="s">
        <v>52</v>
      </c>
      <c r="B73" s="207" t="s">
        <v>139</v>
      </c>
      <c r="C73" s="217">
        <v>459</v>
      </c>
      <c r="D73" s="202">
        <v>291</v>
      </c>
      <c r="E73" s="224">
        <f t="shared" si="4"/>
        <v>0.36601307189542487</v>
      </c>
    </row>
    <row r="74" spans="1:5">
      <c r="A74" s="206" t="s">
        <v>52</v>
      </c>
      <c r="B74" s="207" t="s">
        <v>158</v>
      </c>
      <c r="C74" s="217">
        <v>447</v>
      </c>
      <c r="D74" s="202">
        <v>284</v>
      </c>
      <c r="E74" s="224">
        <f t="shared" si="4"/>
        <v>0.36465324384787468</v>
      </c>
    </row>
    <row r="75" spans="1:5">
      <c r="A75" s="206" t="s">
        <v>52</v>
      </c>
      <c r="B75" s="207" t="s">
        <v>1574</v>
      </c>
      <c r="C75" s="218">
        <v>3164</v>
      </c>
      <c r="D75" s="202">
        <v>2018</v>
      </c>
      <c r="E75" s="224">
        <f t="shared" si="4"/>
        <v>0.36219974715549941</v>
      </c>
    </row>
    <row r="76" spans="1:5">
      <c r="A76" s="206" t="s">
        <v>52</v>
      </c>
      <c r="B76" s="207" t="s">
        <v>1594</v>
      </c>
      <c r="C76" s="217">
        <v>64</v>
      </c>
      <c r="D76" s="202">
        <v>41</v>
      </c>
      <c r="E76" s="224">
        <f t="shared" si="4"/>
        <v>0.359375</v>
      </c>
    </row>
    <row r="77" spans="1:5">
      <c r="A77" s="206" t="s">
        <v>52</v>
      </c>
      <c r="B77" s="207" t="s">
        <v>307</v>
      </c>
      <c r="C77" s="217">
        <v>138</v>
      </c>
      <c r="D77" s="202">
        <v>89</v>
      </c>
      <c r="E77" s="224">
        <f t="shared" si="4"/>
        <v>0.35507246376811596</v>
      </c>
    </row>
    <row r="78" spans="1:5">
      <c r="A78" s="206" t="s">
        <v>52</v>
      </c>
      <c r="B78" s="207" t="s">
        <v>441</v>
      </c>
      <c r="C78" s="217">
        <v>85</v>
      </c>
      <c r="D78" s="202">
        <v>55</v>
      </c>
      <c r="E78" s="224">
        <f t="shared" si="4"/>
        <v>0.3529411764705882</v>
      </c>
    </row>
    <row r="79" spans="1:5">
      <c r="A79" s="206" t="s">
        <v>52</v>
      </c>
      <c r="B79" s="207" t="s">
        <v>658</v>
      </c>
      <c r="C79" s="217">
        <v>41</v>
      </c>
      <c r="D79" s="202">
        <v>27</v>
      </c>
      <c r="E79" s="224">
        <f t="shared" si="4"/>
        <v>0.34146341463414631</v>
      </c>
    </row>
    <row r="80" spans="1:5">
      <c r="A80" s="206" t="s">
        <v>52</v>
      </c>
      <c r="B80" s="207" t="s">
        <v>271</v>
      </c>
      <c r="C80" s="217">
        <v>185</v>
      </c>
      <c r="D80" s="202">
        <v>123</v>
      </c>
      <c r="E80" s="224">
        <f t="shared" si="4"/>
        <v>0.33513513513513515</v>
      </c>
    </row>
    <row r="81" spans="1:5">
      <c r="A81" s="206" t="s">
        <v>52</v>
      </c>
      <c r="B81" s="207" t="s">
        <v>592</v>
      </c>
      <c r="C81" s="217">
        <v>57</v>
      </c>
      <c r="D81" s="202">
        <v>38</v>
      </c>
      <c r="E81" s="224">
        <f t="shared" si="4"/>
        <v>0.33333333333333337</v>
      </c>
    </row>
    <row r="82" spans="1:5">
      <c r="A82" s="206" t="s">
        <v>52</v>
      </c>
      <c r="B82" s="207" t="s">
        <v>1726</v>
      </c>
      <c r="C82" s="217">
        <v>6</v>
      </c>
      <c r="D82" s="202">
        <v>4</v>
      </c>
      <c r="E82" s="224">
        <f t="shared" si="4"/>
        <v>0.33333333333333337</v>
      </c>
    </row>
    <row r="83" spans="1:5">
      <c r="A83" s="206" t="s">
        <v>52</v>
      </c>
      <c r="B83" s="207" t="s">
        <v>252</v>
      </c>
      <c r="C83" s="217">
        <v>196</v>
      </c>
      <c r="D83" s="202">
        <v>131</v>
      </c>
      <c r="E83" s="224">
        <f t="shared" si="4"/>
        <v>0.33163265306122447</v>
      </c>
    </row>
    <row r="84" spans="1:5">
      <c r="A84" s="206" t="s">
        <v>52</v>
      </c>
      <c r="B84" s="207" t="s">
        <v>1706</v>
      </c>
      <c r="C84" s="217">
        <v>328</v>
      </c>
      <c r="D84" s="202">
        <v>221</v>
      </c>
      <c r="E84" s="224">
        <f t="shared" si="4"/>
        <v>0.32621951219512191</v>
      </c>
    </row>
    <row r="85" spans="1:5">
      <c r="A85" s="206" t="s">
        <v>52</v>
      </c>
      <c r="B85" s="207" t="s">
        <v>659</v>
      </c>
      <c r="C85" s="217">
        <v>37</v>
      </c>
      <c r="D85" s="202">
        <v>25</v>
      </c>
      <c r="E85" s="224">
        <f t="shared" si="4"/>
        <v>0.32432432432432434</v>
      </c>
    </row>
    <row r="86" spans="1:5">
      <c r="A86" s="206" t="s">
        <v>52</v>
      </c>
      <c r="B86" s="207" t="s">
        <v>1553</v>
      </c>
      <c r="C86" s="217">
        <v>159</v>
      </c>
      <c r="D86" s="202">
        <v>108</v>
      </c>
      <c r="E86" s="224">
        <f t="shared" si="4"/>
        <v>0.32075471698113212</v>
      </c>
    </row>
    <row r="87" spans="1:5">
      <c r="A87" s="206" t="s">
        <v>52</v>
      </c>
      <c r="B87" s="207" t="s">
        <v>747</v>
      </c>
      <c r="C87" s="217">
        <v>22</v>
      </c>
      <c r="D87" s="202">
        <v>15</v>
      </c>
      <c r="E87" s="224">
        <f t="shared" si="4"/>
        <v>0.31818181818181823</v>
      </c>
    </row>
    <row r="88" spans="1:5">
      <c r="A88" s="206" t="s">
        <v>52</v>
      </c>
      <c r="B88" s="207" t="s">
        <v>1667</v>
      </c>
      <c r="C88" s="217">
        <v>85</v>
      </c>
      <c r="D88" s="202">
        <v>58</v>
      </c>
      <c r="E88" s="224">
        <f t="shared" si="4"/>
        <v>0.31764705882352939</v>
      </c>
    </row>
    <row r="89" spans="1:5">
      <c r="A89" s="206" t="s">
        <v>52</v>
      </c>
      <c r="B89" s="207" t="s">
        <v>284</v>
      </c>
      <c r="C89" s="217">
        <v>173</v>
      </c>
      <c r="D89" s="202">
        <v>120</v>
      </c>
      <c r="E89" s="224">
        <f t="shared" si="4"/>
        <v>0.30635838150289019</v>
      </c>
    </row>
    <row r="90" spans="1:5">
      <c r="A90" s="206" t="s">
        <v>52</v>
      </c>
      <c r="B90" s="207" t="s">
        <v>206</v>
      </c>
      <c r="C90" s="217">
        <v>268</v>
      </c>
      <c r="D90" s="202">
        <v>186</v>
      </c>
      <c r="E90" s="224">
        <f t="shared" si="4"/>
        <v>0.30597014925373134</v>
      </c>
    </row>
    <row r="91" spans="1:5">
      <c r="A91" s="206" t="s">
        <v>52</v>
      </c>
      <c r="B91" s="207" t="s">
        <v>162</v>
      </c>
      <c r="C91" s="217">
        <v>438</v>
      </c>
      <c r="D91" s="202">
        <v>309</v>
      </c>
      <c r="E91" s="224">
        <f t="shared" si="4"/>
        <v>0.29452054794520544</v>
      </c>
    </row>
    <row r="92" spans="1:5">
      <c r="A92" s="206" t="s">
        <v>52</v>
      </c>
      <c r="B92" s="207" t="s">
        <v>1482</v>
      </c>
      <c r="C92" s="217">
        <v>409</v>
      </c>
      <c r="D92" s="202">
        <v>290</v>
      </c>
      <c r="E92" s="224">
        <f t="shared" si="4"/>
        <v>0.29095354523227379</v>
      </c>
    </row>
    <row r="93" spans="1:5">
      <c r="A93" s="206" t="s">
        <v>52</v>
      </c>
      <c r="B93" s="207" t="s">
        <v>1626</v>
      </c>
      <c r="C93" s="217">
        <v>841</v>
      </c>
      <c r="D93" s="202">
        <v>599</v>
      </c>
      <c r="E93" s="224">
        <f t="shared" si="4"/>
        <v>0.28775267538644467</v>
      </c>
    </row>
    <row r="94" spans="1:5">
      <c r="A94" s="206" t="s">
        <v>52</v>
      </c>
      <c r="B94" s="207" t="s">
        <v>513</v>
      </c>
      <c r="C94" s="217">
        <v>63</v>
      </c>
      <c r="D94" s="202">
        <v>45</v>
      </c>
      <c r="E94" s="224">
        <f t="shared" si="4"/>
        <v>0.2857142857142857</v>
      </c>
    </row>
    <row r="95" spans="1:5">
      <c r="A95" s="206" t="s">
        <v>52</v>
      </c>
      <c r="B95" s="207" t="s">
        <v>1585</v>
      </c>
      <c r="C95" s="217">
        <v>39</v>
      </c>
      <c r="D95" s="202">
        <v>28</v>
      </c>
      <c r="E95" s="224">
        <f t="shared" si="4"/>
        <v>0.28205128205128205</v>
      </c>
    </row>
    <row r="96" spans="1:5">
      <c r="A96" s="206" t="s">
        <v>52</v>
      </c>
      <c r="B96" s="207" t="s">
        <v>150</v>
      </c>
      <c r="C96" s="217">
        <v>491</v>
      </c>
      <c r="D96" s="202">
        <v>353</v>
      </c>
      <c r="E96" s="224">
        <f t="shared" si="4"/>
        <v>0.28105906313645623</v>
      </c>
    </row>
    <row r="97" spans="1:5">
      <c r="A97" s="206" t="s">
        <v>52</v>
      </c>
      <c r="B97" s="207" t="s">
        <v>266</v>
      </c>
      <c r="C97" s="217">
        <v>255</v>
      </c>
      <c r="D97" s="202">
        <v>184</v>
      </c>
      <c r="E97" s="224">
        <f t="shared" si="4"/>
        <v>0.27843137254901962</v>
      </c>
    </row>
    <row r="98" spans="1:5">
      <c r="A98" s="206" t="s">
        <v>52</v>
      </c>
      <c r="B98" s="207" t="s">
        <v>574</v>
      </c>
      <c r="C98" s="217">
        <v>44</v>
      </c>
      <c r="D98" s="202">
        <v>32</v>
      </c>
      <c r="E98" s="224">
        <f t="shared" si="4"/>
        <v>0.27272727272727271</v>
      </c>
    </row>
    <row r="99" spans="1:5">
      <c r="A99" s="206" t="s">
        <v>52</v>
      </c>
      <c r="B99" s="207" t="s">
        <v>260</v>
      </c>
      <c r="C99" s="217">
        <v>207</v>
      </c>
      <c r="D99" s="202">
        <v>151</v>
      </c>
      <c r="E99" s="224">
        <f t="shared" si="4"/>
        <v>0.27053140096618356</v>
      </c>
    </row>
    <row r="100" spans="1:5">
      <c r="A100" s="206" t="s">
        <v>52</v>
      </c>
      <c r="B100" s="207" t="s">
        <v>690</v>
      </c>
      <c r="C100" s="217">
        <v>37</v>
      </c>
      <c r="D100" s="202">
        <v>27</v>
      </c>
      <c r="E100" s="224">
        <f t="shared" si="4"/>
        <v>0.27027027027027029</v>
      </c>
    </row>
    <row r="101" spans="1:5">
      <c r="A101" s="206" t="s">
        <v>52</v>
      </c>
      <c r="B101" s="207" t="s">
        <v>1695</v>
      </c>
      <c r="C101" s="217">
        <v>538</v>
      </c>
      <c r="D101" s="202">
        <v>395</v>
      </c>
      <c r="E101" s="224">
        <f t="shared" si="4"/>
        <v>0.26579925650557623</v>
      </c>
    </row>
    <row r="102" spans="1:5">
      <c r="A102" s="206" t="s">
        <v>52</v>
      </c>
      <c r="B102" s="207" t="s">
        <v>910</v>
      </c>
      <c r="C102" s="217">
        <v>4</v>
      </c>
      <c r="D102" s="202">
        <v>3</v>
      </c>
      <c r="E102" s="224">
        <f t="shared" si="4"/>
        <v>0.25</v>
      </c>
    </row>
    <row r="103" spans="1:5">
      <c r="A103" s="206" t="s">
        <v>52</v>
      </c>
      <c r="B103" s="207" t="s">
        <v>1568</v>
      </c>
      <c r="C103" s="217">
        <v>109</v>
      </c>
      <c r="D103" s="202">
        <v>82</v>
      </c>
      <c r="E103" s="224">
        <f t="shared" si="4"/>
        <v>0.24770642201834858</v>
      </c>
    </row>
    <row r="104" spans="1:5">
      <c r="A104" s="206" t="s">
        <v>52</v>
      </c>
      <c r="B104" s="207" t="s">
        <v>695</v>
      </c>
      <c r="C104" s="217">
        <v>33</v>
      </c>
      <c r="D104" s="202">
        <v>25</v>
      </c>
      <c r="E104" s="224">
        <f t="shared" si="4"/>
        <v>0.24242424242424243</v>
      </c>
    </row>
    <row r="105" spans="1:5">
      <c r="A105" s="206" t="s">
        <v>52</v>
      </c>
      <c r="B105" s="207" t="s">
        <v>748</v>
      </c>
      <c r="C105" s="217">
        <v>29</v>
      </c>
      <c r="D105" s="202">
        <v>22</v>
      </c>
      <c r="E105" s="224">
        <f t="shared" si="4"/>
        <v>0.24137931034482762</v>
      </c>
    </row>
    <row r="106" spans="1:5">
      <c r="A106" s="206" t="s">
        <v>52</v>
      </c>
      <c r="B106" s="207" t="s">
        <v>1623</v>
      </c>
      <c r="C106" s="217">
        <v>17</v>
      </c>
      <c r="D106" s="202">
        <v>13</v>
      </c>
      <c r="E106" s="224">
        <f t="shared" si="4"/>
        <v>0.23529411764705888</v>
      </c>
    </row>
    <row r="107" spans="1:5">
      <c r="A107" s="206" t="s">
        <v>52</v>
      </c>
      <c r="B107" s="207" t="s">
        <v>1521</v>
      </c>
      <c r="C107" s="217">
        <v>104</v>
      </c>
      <c r="D107" s="202">
        <v>81</v>
      </c>
      <c r="E107" s="224">
        <f t="shared" si="4"/>
        <v>0.22115384615384615</v>
      </c>
    </row>
    <row r="108" spans="1:5">
      <c r="A108" s="206" t="s">
        <v>52</v>
      </c>
      <c r="B108" s="207" t="s">
        <v>181</v>
      </c>
      <c r="C108" s="217">
        <v>354</v>
      </c>
      <c r="D108" s="202">
        <v>276</v>
      </c>
      <c r="E108" s="224">
        <f t="shared" si="4"/>
        <v>0.22033898305084743</v>
      </c>
    </row>
    <row r="109" spans="1:5">
      <c r="A109" s="206" t="s">
        <v>52</v>
      </c>
      <c r="B109" s="207" t="s">
        <v>321</v>
      </c>
      <c r="C109" s="217">
        <v>153</v>
      </c>
      <c r="D109" s="202">
        <v>120</v>
      </c>
      <c r="E109" s="224">
        <f t="shared" si="4"/>
        <v>0.21568627450980393</v>
      </c>
    </row>
    <row r="110" spans="1:5">
      <c r="A110" s="206" t="s">
        <v>52</v>
      </c>
      <c r="B110" s="207" t="s">
        <v>1784</v>
      </c>
      <c r="C110" s="217">
        <v>198</v>
      </c>
      <c r="D110" s="202">
        <v>157</v>
      </c>
      <c r="E110" s="224">
        <f t="shared" si="4"/>
        <v>0.20707070707070707</v>
      </c>
    </row>
    <row r="111" spans="1:5">
      <c r="A111" s="206" t="s">
        <v>52</v>
      </c>
      <c r="B111" s="207" t="s">
        <v>1547</v>
      </c>
      <c r="C111" s="217">
        <v>278</v>
      </c>
      <c r="D111" s="202">
        <v>221</v>
      </c>
      <c r="E111" s="224">
        <f t="shared" si="4"/>
        <v>0.20503597122302153</v>
      </c>
    </row>
    <row r="112" spans="1:5">
      <c r="A112" s="206" t="s">
        <v>52</v>
      </c>
      <c r="B112" s="207" t="s">
        <v>1522</v>
      </c>
      <c r="C112" s="217">
        <v>580</v>
      </c>
      <c r="D112" s="202">
        <v>465</v>
      </c>
      <c r="E112" s="224">
        <f t="shared" si="4"/>
        <v>0.19827586206896552</v>
      </c>
    </row>
    <row r="113" spans="1:5">
      <c r="A113" s="206" t="s">
        <v>52</v>
      </c>
      <c r="B113" s="207" t="s">
        <v>314</v>
      </c>
      <c r="C113" s="217">
        <v>172</v>
      </c>
      <c r="D113" s="202">
        <v>139</v>
      </c>
      <c r="E113" s="224">
        <f t="shared" si="4"/>
        <v>0.19186046511627908</v>
      </c>
    </row>
    <row r="114" spans="1:5">
      <c r="A114" s="206" t="s">
        <v>52</v>
      </c>
      <c r="B114" s="207" t="s">
        <v>1617</v>
      </c>
      <c r="C114" s="217">
        <v>67</v>
      </c>
      <c r="D114" s="202">
        <v>55</v>
      </c>
      <c r="E114" s="224">
        <f t="shared" si="4"/>
        <v>0.17910447761194026</v>
      </c>
    </row>
    <row r="115" spans="1:5">
      <c r="A115" s="206" t="s">
        <v>52</v>
      </c>
      <c r="B115" s="207" t="s">
        <v>673</v>
      </c>
      <c r="C115" s="217">
        <v>28</v>
      </c>
      <c r="D115" s="202">
        <v>23</v>
      </c>
      <c r="E115" s="224">
        <f t="shared" si="4"/>
        <v>0.1785714285714286</v>
      </c>
    </row>
    <row r="116" spans="1:5">
      <c r="A116" s="206" t="s">
        <v>52</v>
      </c>
      <c r="B116" s="207" t="s">
        <v>1579</v>
      </c>
      <c r="C116" s="217">
        <v>198</v>
      </c>
      <c r="D116" s="202">
        <v>163</v>
      </c>
      <c r="E116" s="224">
        <f t="shared" si="4"/>
        <v>0.1767676767676768</v>
      </c>
    </row>
    <row r="117" spans="1:5">
      <c r="A117" s="206" t="s">
        <v>52</v>
      </c>
      <c r="B117" s="207" t="s">
        <v>852</v>
      </c>
      <c r="C117" s="217">
        <v>17</v>
      </c>
      <c r="D117" s="202">
        <v>14</v>
      </c>
      <c r="E117" s="224">
        <f t="shared" si="4"/>
        <v>0.17647058823529416</v>
      </c>
    </row>
    <row r="118" spans="1:5">
      <c r="A118" s="206" t="s">
        <v>52</v>
      </c>
      <c r="B118" s="207" t="s">
        <v>1624</v>
      </c>
      <c r="C118" s="217">
        <v>102</v>
      </c>
      <c r="D118" s="202">
        <v>84</v>
      </c>
      <c r="E118" s="224">
        <f t="shared" si="4"/>
        <v>0.17647058823529416</v>
      </c>
    </row>
    <row r="119" spans="1:5">
      <c r="A119" s="206" t="s">
        <v>52</v>
      </c>
      <c r="B119" s="207" t="s">
        <v>605</v>
      </c>
      <c r="C119" s="217">
        <v>54</v>
      </c>
      <c r="D119" s="202">
        <v>45</v>
      </c>
      <c r="E119" s="224">
        <f t="shared" si="4"/>
        <v>0.16666666666666663</v>
      </c>
    </row>
    <row r="120" spans="1:5">
      <c r="A120" s="206" t="s">
        <v>52</v>
      </c>
      <c r="B120" s="207" t="s">
        <v>491</v>
      </c>
      <c r="C120" s="217">
        <v>82</v>
      </c>
      <c r="D120" s="202">
        <v>69</v>
      </c>
      <c r="E120" s="224">
        <f t="shared" si="4"/>
        <v>0.15853658536585369</v>
      </c>
    </row>
    <row r="121" spans="1:5">
      <c r="A121" s="206" t="s">
        <v>52</v>
      </c>
      <c r="B121" s="207" t="s">
        <v>354</v>
      </c>
      <c r="C121" s="217">
        <v>116</v>
      </c>
      <c r="D121" s="202">
        <v>98</v>
      </c>
      <c r="E121" s="224">
        <f t="shared" si="4"/>
        <v>0.15517241379310343</v>
      </c>
    </row>
    <row r="122" spans="1:5">
      <c r="A122" s="206" t="s">
        <v>52</v>
      </c>
      <c r="B122" s="207" t="s">
        <v>347</v>
      </c>
      <c r="C122" s="217">
        <v>149</v>
      </c>
      <c r="D122" s="202">
        <v>126</v>
      </c>
      <c r="E122" s="224">
        <f t="shared" si="4"/>
        <v>0.15436241610738255</v>
      </c>
    </row>
    <row r="123" spans="1:5">
      <c r="A123" s="206" t="s">
        <v>52</v>
      </c>
      <c r="B123" s="207" t="s">
        <v>1670</v>
      </c>
      <c r="C123" s="217">
        <v>14</v>
      </c>
      <c r="D123" s="202">
        <v>12</v>
      </c>
      <c r="E123" s="224">
        <f t="shared" si="4"/>
        <v>0.1428571428571429</v>
      </c>
    </row>
    <row r="124" spans="1:5">
      <c r="A124" s="206" t="s">
        <v>52</v>
      </c>
      <c r="B124" s="207" t="s">
        <v>693</v>
      </c>
      <c r="C124" s="217">
        <v>31</v>
      </c>
      <c r="D124" s="202">
        <v>27</v>
      </c>
      <c r="E124" s="224">
        <f t="shared" si="4"/>
        <v>0.12903225806451613</v>
      </c>
    </row>
    <row r="125" spans="1:5">
      <c r="A125" s="206" t="s">
        <v>52</v>
      </c>
      <c r="B125" s="207" t="s">
        <v>353</v>
      </c>
      <c r="C125" s="217">
        <v>109</v>
      </c>
      <c r="D125" s="202">
        <v>95</v>
      </c>
      <c r="E125" s="224">
        <f t="shared" si="4"/>
        <v>0.12844036697247707</v>
      </c>
    </row>
    <row r="126" spans="1:5">
      <c r="A126" s="206" t="s">
        <v>52</v>
      </c>
      <c r="B126" s="207" t="s">
        <v>338</v>
      </c>
      <c r="C126" s="217">
        <v>146</v>
      </c>
      <c r="D126" s="202">
        <v>133</v>
      </c>
      <c r="E126" s="224">
        <f t="shared" si="4"/>
        <v>8.9041095890410982E-2</v>
      </c>
    </row>
    <row r="127" spans="1:5">
      <c r="A127" s="206" t="s">
        <v>52</v>
      </c>
      <c r="B127" s="207" t="s">
        <v>1724</v>
      </c>
      <c r="C127" s="217">
        <v>888</v>
      </c>
      <c r="D127" s="202">
        <v>817</v>
      </c>
      <c r="E127" s="224">
        <f t="shared" si="4"/>
        <v>7.9954954954954971E-2</v>
      </c>
    </row>
    <row r="128" spans="1:5">
      <c r="A128" s="206" t="s">
        <v>52</v>
      </c>
      <c r="B128" s="207" t="s">
        <v>212</v>
      </c>
      <c r="C128" s="217">
        <v>252</v>
      </c>
      <c r="D128" s="202">
        <v>232</v>
      </c>
      <c r="E128" s="224">
        <f t="shared" si="4"/>
        <v>7.9365079365079416E-2</v>
      </c>
    </row>
    <row r="129" spans="1:5">
      <c r="A129" s="206" t="s">
        <v>52</v>
      </c>
      <c r="B129" s="207" t="s">
        <v>1675</v>
      </c>
      <c r="C129" s="217">
        <v>217</v>
      </c>
      <c r="D129" s="202">
        <v>203</v>
      </c>
      <c r="E129" s="224">
        <f t="shared" si="4"/>
        <v>6.4516129032258118E-2</v>
      </c>
    </row>
    <row r="130" spans="1:5">
      <c r="A130" s="206" t="s">
        <v>52</v>
      </c>
      <c r="B130" s="207" t="s">
        <v>676</v>
      </c>
      <c r="C130" s="217">
        <v>40</v>
      </c>
      <c r="D130" s="202">
        <v>38</v>
      </c>
      <c r="E130" s="224">
        <f t="shared" si="4"/>
        <v>5.0000000000000044E-2</v>
      </c>
    </row>
    <row r="131" spans="1:5">
      <c r="A131" s="206" t="s">
        <v>52</v>
      </c>
      <c r="B131" s="207" t="s">
        <v>1632</v>
      </c>
      <c r="C131" s="217">
        <v>22</v>
      </c>
      <c r="D131" s="202">
        <v>21</v>
      </c>
      <c r="E131" s="224">
        <f t="shared" ref="E131:E194" si="5">1-(D131/C131)</f>
        <v>4.5454545454545414E-2</v>
      </c>
    </row>
    <row r="132" spans="1:5">
      <c r="A132" s="206" t="s">
        <v>52</v>
      </c>
      <c r="B132" s="207" t="s">
        <v>743</v>
      </c>
      <c r="C132" s="217">
        <v>29</v>
      </c>
      <c r="D132" s="202">
        <v>28</v>
      </c>
      <c r="E132" s="224">
        <f t="shared" si="5"/>
        <v>3.4482758620689613E-2</v>
      </c>
    </row>
    <row r="133" spans="1:5">
      <c r="A133" s="206" t="s">
        <v>52</v>
      </c>
      <c r="B133" s="207" t="s">
        <v>896</v>
      </c>
      <c r="C133" s="217">
        <v>6</v>
      </c>
      <c r="D133" s="202">
        <v>6</v>
      </c>
      <c r="E133" s="224">
        <f t="shared" si="5"/>
        <v>0</v>
      </c>
    </row>
    <row r="134" spans="1:5">
      <c r="A134" s="206" t="s">
        <v>52</v>
      </c>
      <c r="B134" s="207" t="s">
        <v>880</v>
      </c>
      <c r="C134" s="217">
        <v>9</v>
      </c>
      <c r="D134" s="202">
        <v>9</v>
      </c>
      <c r="E134" s="224">
        <f t="shared" si="5"/>
        <v>0</v>
      </c>
    </row>
    <row r="135" spans="1:5">
      <c r="A135" s="206" t="s">
        <v>52</v>
      </c>
      <c r="B135" s="207" t="s">
        <v>582</v>
      </c>
      <c r="C135" s="217">
        <v>47</v>
      </c>
      <c r="D135" s="202">
        <v>48</v>
      </c>
      <c r="E135" s="224">
        <f t="shared" si="5"/>
        <v>-2.1276595744680771E-2</v>
      </c>
    </row>
    <row r="136" spans="1:5">
      <c r="A136" s="206" t="s">
        <v>52</v>
      </c>
      <c r="B136" s="207" t="s">
        <v>1640</v>
      </c>
      <c r="C136" s="217">
        <v>30</v>
      </c>
      <c r="D136" s="202">
        <v>31</v>
      </c>
      <c r="E136" s="224">
        <f t="shared" si="5"/>
        <v>-3.3333333333333437E-2</v>
      </c>
    </row>
    <row r="137" spans="1:5">
      <c r="A137" s="206" t="s">
        <v>52</v>
      </c>
      <c r="B137" s="207" t="s">
        <v>436</v>
      </c>
      <c r="C137" s="217">
        <v>104</v>
      </c>
      <c r="D137" s="202">
        <v>109</v>
      </c>
      <c r="E137" s="224">
        <f t="shared" si="5"/>
        <v>-4.8076923076923128E-2</v>
      </c>
    </row>
    <row r="138" spans="1:5">
      <c r="A138" s="206" t="s">
        <v>52</v>
      </c>
      <c r="B138" s="207" t="s">
        <v>862</v>
      </c>
      <c r="C138" s="217">
        <v>14</v>
      </c>
      <c r="D138" s="202">
        <v>15</v>
      </c>
      <c r="E138" s="224">
        <f t="shared" si="5"/>
        <v>-7.1428571428571397E-2</v>
      </c>
    </row>
    <row r="139" spans="1:5">
      <c r="A139" s="206" t="s">
        <v>52</v>
      </c>
      <c r="B139" s="207" t="s">
        <v>584</v>
      </c>
      <c r="C139" s="217">
        <v>63</v>
      </c>
      <c r="D139" s="202">
        <v>68</v>
      </c>
      <c r="E139" s="224">
        <f t="shared" si="5"/>
        <v>-7.9365079365079305E-2</v>
      </c>
    </row>
    <row r="140" spans="1:5">
      <c r="A140" s="206" t="s">
        <v>52</v>
      </c>
      <c r="B140" s="207" t="s">
        <v>1741</v>
      </c>
      <c r="C140" s="217">
        <v>129</v>
      </c>
      <c r="D140" s="202">
        <v>148</v>
      </c>
      <c r="E140" s="224">
        <f t="shared" si="5"/>
        <v>-0.1472868217054264</v>
      </c>
    </row>
    <row r="141" spans="1:5">
      <c r="A141" s="206" t="s">
        <v>52</v>
      </c>
      <c r="B141" s="207" t="s">
        <v>834</v>
      </c>
      <c r="C141" s="217">
        <v>12</v>
      </c>
      <c r="D141" s="202">
        <v>14</v>
      </c>
      <c r="E141" s="224">
        <f t="shared" si="5"/>
        <v>-0.16666666666666674</v>
      </c>
    </row>
    <row r="142" spans="1:5">
      <c r="A142" s="206" t="s">
        <v>52</v>
      </c>
      <c r="B142" s="207" t="s">
        <v>1679</v>
      </c>
      <c r="C142" s="217">
        <v>8</v>
      </c>
      <c r="D142" s="202">
        <v>12</v>
      </c>
      <c r="E142" s="224">
        <f t="shared" si="5"/>
        <v>-0.5</v>
      </c>
    </row>
    <row r="143" spans="1:5">
      <c r="A143" s="206" t="s">
        <v>52</v>
      </c>
      <c r="B143" s="207" t="s">
        <v>1549</v>
      </c>
      <c r="C143" s="217">
        <v>9</v>
      </c>
      <c r="D143" s="202">
        <v>16</v>
      </c>
      <c r="E143" s="224">
        <f t="shared" si="5"/>
        <v>-0.77777777777777768</v>
      </c>
    </row>
    <row r="144" spans="1:5">
      <c r="A144" s="206" t="s">
        <v>52</v>
      </c>
      <c r="B144" s="207" t="s">
        <v>1541</v>
      </c>
      <c r="C144" s="217">
        <v>8</v>
      </c>
      <c r="D144" s="202">
        <v>16</v>
      </c>
      <c r="E144" s="224">
        <f t="shared" si="5"/>
        <v>-1</v>
      </c>
    </row>
    <row r="145" spans="1:5">
      <c r="A145" s="206" t="s">
        <v>917</v>
      </c>
      <c r="B145" s="207" t="s">
        <v>801</v>
      </c>
      <c r="C145" s="217">
        <v>18</v>
      </c>
      <c r="D145" s="202">
        <v>5</v>
      </c>
      <c r="E145" s="224">
        <f t="shared" si="5"/>
        <v>0.72222222222222221</v>
      </c>
    </row>
    <row r="146" spans="1:5">
      <c r="A146" s="206" t="s">
        <v>917</v>
      </c>
      <c r="B146" s="207" t="s">
        <v>435</v>
      </c>
      <c r="C146" s="217">
        <v>62</v>
      </c>
      <c r="D146" s="202">
        <v>18</v>
      </c>
      <c r="E146" s="224">
        <f t="shared" si="5"/>
        <v>0.70967741935483875</v>
      </c>
    </row>
    <row r="147" spans="1:5">
      <c r="A147" s="206" t="s">
        <v>917</v>
      </c>
      <c r="B147" s="207" t="s">
        <v>751</v>
      </c>
      <c r="C147" s="217">
        <v>29</v>
      </c>
      <c r="D147" s="202">
        <v>12</v>
      </c>
      <c r="E147" s="224">
        <f t="shared" si="5"/>
        <v>0.5862068965517242</v>
      </c>
    </row>
    <row r="148" spans="1:5">
      <c r="A148" s="206" t="s">
        <v>917</v>
      </c>
      <c r="B148" s="207" t="s">
        <v>427</v>
      </c>
      <c r="C148" s="217">
        <v>83</v>
      </c>
      <c r="D148" s="202">
        <v>35</v>
      </c>
      <c r="E148" s="224">
        <f t="shared" si="5"/>
        <v>0.57831325301204817</v>
      </c>
    </row>
    <row r="149" spans="1:5">
      <c r="A149" s="206" t="s">
        <v>917</v>
      </c>
      <c r="B149" s="207" t="s">
        <v>1793</v>
      </c>
      <c r="C149" s="217">
        <v>179</v>
      </c>
      <c r="D149" s="202">
        <v>78</v>
      </c>
      <c r="E149" s="224">
        <f t="shared" si="5"/>
        <v>0.56424581005586594</v>
      </c>
    </row>
    <row r="150" spans="1:5">
      <c r="A150" s="206" t="s">
        <v>917</v>
      </c>
      <c r="B150" s="207" t="s">
        <v>1743</v>
      </c>
      <c r="C150" s="217">
        <v>20</v>
      </c>
      <c r="D150" s="202">
        <v>9</v>
      </c>
      <c r="E150" s="224">
        <f t="shared" si="5"/>
        <v>0.55000000000000004</v>
      </c>
    </row>
    <row r="151" spans="1:5">
      <c r="A151" s="206" t="s">
        <v>917</v>
      </c>
      <c r="B151" s="207" t="s">
        <v>445</v>
      </c>
      <c r="C151" s="217">
        <v>89</v>
      </c>
      <c r="D151" s="202">
        <v>42</v>
      </c>
      <c r="E151" s="224">
        <f t="shared" si="5"/>
        <v>0.5280898876404494</v>
      </c>
    </row>
    <row r="152" spans="1:5">
      <c r="A152" s="206" t="s">
        <v>917</v>
      </c>
      <c r="B152" s="207" t="s">
        <v>629</v>
      </c>
      <c r="C152" s="217">
        <v>44</v>
      </c>
      <c r="D152" s="202">
        <v>21</v>
      </c>
      <c r="E152" s="224">
        <f t="shared" si="5"/>
        <v>0.52272727272727271</v>
      </c>
    </row>
    <row r="153" spans="1:5">
      <c r="A153" s="206" t="s">
        <v>917</v>
      </c>
      <c r="B153" s="207" t="s">
        <v>1565</v>
      </c>
      <c r="C153" s="217">
        <v>67</v>
      </c>
      <c r="D153" s="202">
        <v>32</v>
      </c>
      <c r="E153" s="224">
        <f t="shared" si="5"/>
        <v>0.52238805970149249</v>
      </c>
    </row>
    <row r="154" spans="1:5">
      <c r="A154" s="206" t="s">
        <v>917</v>
      </c>
      <c r="B154" s="207" t="s">
        <v>752</v>
      </c>
      <c r="C154" s="217">
        <v>25</v>
      </c>
      <c r="D154" s="202">
        <v>12</v>
      </c>
      <c r="E154" s="224">
        <f t="shared" si="5"/>
        <v>0.52</v>
      </c>
    </row>
    <row r="155" spans="1:5">
      <c r="A155" s="206" t="s">
        <v>917</v>
      </c>
      <c r="B155" s="207" t="s">
        <v>464</v>
      </c>
      <c r="C155" s="217">
        <v>79</v>
      </c>
      <c r="D155" s="202">
        <v>38</v>
      </c>
      <c r="E155" s="224">
        <f t="shared" si="5"/>
        <v>0.51898734177215189</v>
      </c>
    </row>
    <row r="156" spans="1:5">
      <c r="A156" s="206" t="s">
        <v>917</v>
      </c>
      <c r="B156" s="207" t="s">
        <v>132</v>
      </c>
      <c r="C156" s="217">
        <v>643</v>
      </c>
      <c r="D156" s="202">
        <v>316</v>
      </c>
      <c r="E156" s="224">
        <f t="shared" si="5"/>
        <v>0.50855365474339043</v>
      </c>
    </row>
    <row r="157" spans="1:5">
      <c r="A157" s="206" t="s">
        <v>917</v>
      </c>
      <c r="B157" s="207" t="s">
        <v>589</v>
      </c>
      <c r="C157" s="217">
        <v>59</v>
      </c>
      <c r="D157" s="202">
        <v>30</v>
      </c>
      <c r="E157" s="224">
        <f t="shared" si="5"/>
        <v>0.49152542372881358</v>
      </c>
    </row>
    <row r="158" spans="1:5">
      <c r="A158" s="206" t="s">
        <v>917</v>
      </c>
      <c r="B158" s="207" t="s">
        <v>616</v>
      </c>
      <c r="C158" s="217">
        <v>44</v>
      </c>
      <c r="D158" s="202">
        <v>23</v>
      </c>
      <c r="E158" s="224">
        <f t="shared" si="5"/>
        <v>0.47727272727272729</v>
      </c>
    </row>
    <row r="159" spans="1:5">
      <c r="A159" s="206" t="s">
        <v>917</v>
      </c>
      <c r="B159" s="207" t="s">
        <v>218</v>
      </c>
      <c r="C159" s="217">
        <v>232</v>
      </c>
      <c r="D159" s="202">
        <v>128</v>
      </c>
      <c r="E159" s="224">
        <f t="shared" si="5"/>
        <v>0.44827586206896552</v>
      </c>
    </row>
    <row r="160" spans="1:5">
      <c r="A160" s="206" t="s">
        <v>917</v>
      </c>
      <c r="B160" s="207" t="s">
        <v>177</v>
      </c>
      <c r="C160" s="217">
        <v>362</v>
      </c>
      <c r="D160" s="202">
        <v>200</v>
      </c>
      <c r="E160" s="224">
        <f t="shared" si="5"/>
        <v>0.4475138121546961</v>
      </c>
    </row>
    <row r="161" spans="1:5">
      <c r="A161" s="206" t="s">
        <v>917</v>
      </c>
      <c r="B161" s="207" t="s">
        <v>460</v>
      </c>
      <c r="C161" s="217">
        <v>108</v>
      </c>
      <c r="D161" s="202">
        <v>60</v>
      </c>
      <c r="E161" s="224">
        <f t="shared" si="5"/>
        <v>0.44444444444444442</v>
      </c>
    </row>
    <row r="162" spans="1:5">
      <c r="A162" s="206" t="s">
        <v>917</v>
      </c>
      <c r="B162" s="207" t="s">
        <v>539</v>
      </c>
      <c r="C162" s="217">
        <v>61</v>
      </c>
      <c r="D162" s="202">
        <v>34</v>
      </c>
      <c r="E162" s="224">
        <f t="shared" si="5"/>
        <v>0.44262295081967218</v>
      </c>
    </row>
    <row r="163" spans="1:5">
      <c r="A163" s="206" t="s">
        <v>917</v>
      </c>
      <c r="B163" s="207" t="s">
        <v>1636</v>
      </c>
      <c r="C163" s="217">
        <v>163</v>
      </c>
      <c r="D163" s="202">
        <v>92</v>
      </c>
      <c r="E163" s="224">
        <f t="shared" si="5"/>
        <v>0.43558282208588961</v>
      </c>
    </row>
    <row r="164" spans="1:5">
      <c r="A164" s="206" t="s">
        <v>917</v>
      </c>
      <c r="B164" s="207" t="s">
        <v>724</v>
      </c>
      <c r="C164" s="217">
        <v>46</v>
      </c>
      <c r="D164" s="202">
        <v>26</v>
      </c>
      <c r="E164" s="224">
        <f t="shared" si="5"/>
        <v>0.43478260869565222</v>
      </c>
    </row>
    <row r="165" spans="1:5">
      <c r="A165" s="206" t="s">
        <v>917</v>
      </c>
      <c r="B165" s="207" t="s">
        <v>1802</v>
      </c>
      <c r="C165" s="218">
        <v>1814</v>
      </c>
      <c r="D165" s="202">
        <v>1030</v>
      </c>
      <c r="E165" s="224">
        <f t="shared" si="5"/>
        <v>0.43219404630650493</v>
      </c>
    </row>
    <row r="166" spans="1:5">
      <c r="A166" s="206" t="s">
        <v>917</v>
      </c>
      <c r="B166" s="207" t="s">
        <v>216</v>
      </c>
      <c r="C166" s="217">
        <v>250</v>
      </c>
      <c r="D166" s="202">
        <v>142</v>
      </c>
      <c r="E166" s="224">
        <f t="shared" si="5"/>
        <v>0.43200000000000005</v>
      </c>
    </row>
    <row r="167" spans="1:5">
      <c r="A167" s="206" t="s">
        <v>917</v>
      </c>
      <c r="B167" s="207" t="s">
        <v>231</v>
      </c>
      <c r="C167" s="217">
        <v>238</v>
      </c>
      <c r="D167" s="202">
        <v>136</v>
      </c>
      <c r="E167" s="224">
        <f t="shared" si="5"/>
        <v>0.4285714285714286</v>
      </c>
    </row>
    <row r="168" spans="1:5">
      <c r="A168" s="206" t="s">
        <v>917</v>
      </c>
      <c r="B168" s="207" t="s">
        <v>1575</v>
      </c>
      <c r="C168" s="217">
        <v>67</v>
      </c>
      <c r="D168" s="202">
        <v>39</v>
      </c>
      <c r="E168" s="224">
        <f t="shared" si="5"/>
        <v>0.41791044776119401</v>
      </c>
    </row>
    <row r="169" spans="1:5">
      <c r="A169" s="206" t="s">
        <v>917</v>
      </c>
      <c r="B169" s="207" t="s">
        <v>1621</v>
      </c>
      <c r="C169" s="217">
        <v>75</v>
      </c>
      <c r="D169" s="202">
        <v>44</v>
      </c>
      <c r="E169" s="224">
        <f t="shared" si="5"/>
        <v>0.41333333333333333</v>
      </c>
    </row>
    <row r="170" spans="1:5">
      <c r="A170" s="206" t="s">
        <v>917</v>
      </c>
      <c r="B170" s="207" t="s">
        <v>1592</v>
      </c>
      <c r="C170" s="217">
        <v>44</v>
      </c>
      <c r="D170" s="202">
        <v>26</v>
      </c>
      <c r="E170" s="224">
        <f t="shared" si="5"/>
        <v>0.40909090909090906</v>
      </c>
    </row>
    <row r="171" spans="1:5">
      <c r="A171" s="206" t="s">
        <v>917</v>
      </c>
      <c r="B171" s="207" t="s">
        <v>746</v>
      </c>
      <c r="C171" s="217">
        <v>30</v>
      </c>
      <c r="D171" s="202">
        <v>18</v>
      </c>
      <c r="E171" s="224">
        <f t="shared" si="5"/>
        <v>0.4</v>
      </c>
    </row>
    <row r="172" spans="1:5">
      <c r="A172" s="206" t="s">
        <v>917</v>
      </c>
      <c r="B172" s="207" t="s">
        <v>1696</v>
      </c>
      <c r="C172" s="217">
        <v>126</v>
      </c>
      <c r="D172" s="202">
        <v>76</v>
      </c>
      <c r="E172" s="224">
        <f t="shared" si="5"/>
        <v>0.39682539682539686</v>
      </c>
    </row>
    <row r="173" spans="1:5">
      <c r="A173" s="206" t="s">
        <v>917</v>
      </c>
      <c r="B173" s="207" t="s">
        <v>461</v>
      </c>
      <c r="C173" s="217">
        <v>81</v>
      </c>
      <c r="D173" s="202">
        <v>49</v>
      </c>
      <c r="E173" s="224">
        <f t="shared" si="5"/>
        <v>0.39506172839506171</v>
      </c>
    </row>
    <row r="174" spans="1:5">
      <c r="A174" s="206" t="s">
        <v>917</v>
      </c>
      <c r="B174" s="207" t="s">
        <v>1520</v>
      </c>
      <c r="C174" s="217">
        <v>43</v>
      </c>
      <c r="D174" s="202">
        <v>27</v>
      </c>
      <c r="E174" s="224">
        <f t="shared" si="5"/>
        <v>0.37209302325581395</v>
      </c>
    </row>
    <row r="175" spans="1:5">
      <c r="A175" s="206" t="s">
        <v>917</v>
      </c>
      <c r="B175" s="207" t="s">
        <v>233</v>
      </c>
      <c r="C175" s="217">
        <v>281</v>
      </c>
      <c r="D175" s="202">
        <v>179</v>
      </c>
      <c r="E175" s="224">
        <f t="shared" si="5"/>
        <v>0.36298932384341642</v>
      </c>
    </row>
    <row r="176" spans="1:5">
      <c r="A176" s="206" t="s">
        <v>917</v>
      </c>
      <c r="B176" s="207" t="s">
        <v>1791</v>
      </c>
      <c r="C176" s="217">
        <v>28</v>
      </c>
      <c r="D176" s="202">
        <v>18</v>
      </c>
      <c r="E176" s="224">
        <f t="shared" si="5"/>
        <v>0.3571428571428571</v>
      </c>
    </row>
    <row r="177" spans="1:5">
      <c r="A177" s="206" t="s">
        <v>917</v>
      </c>
      <c r="B177" s="207" t="s">
        <v>1723</v>
      </c>
      <c r="C177" s="217">
        <v>92</v>
      </c>
      <c r="D177" s="202">
        <v>60</v>
      </c>
      <c r="E177" s="224">
        <f t="shared" si="5"/>
        <v>0.34782608695652173</v>
      </c>
    </row>
    <row r="178" spans="1:5">
      <c r="A178" s="206" t="s">
        <v>917</v>
      </c>
      <c r="B178" s="207" t="s">
        <v>1683</v>
      </c>
      <c r="C178" s="217">
        <v>150</v>
      </c>
      <c r="D178" s="202">
        <v>98</v>
      </c>
      <c r="E178" s="224">
        <f t="shared" si="5"/>
        <v>0.34666666666666668</v>
      </c>
    </row>
    <row r="179" spans="1:5">
      <c r="A179" s="206" t="s">
        <v>917</v>
      </c>
      <c r="B179" s="207" t="s">
        <v>277</v>
      </c>
      <c r="C179" s="217">
        <v>189</v>
      </c>
      <c r="D179" s="202">
        <v>124</v>
      </c>
      <c r="E179" s="224">
        <f t="shared" si="5"/>
        <v>0.34391534391534395</v>
      </c>
    </row>
    <row r="180" spans="1:5">
      <c r="A180" s="206" t="s">
        <v>917</v>
      </c>
      <c r="B180" s="207" t="s">
        <v>1532</v>
      </c>
      <c r="C180" s="217">
        <v>108</v>
      </c>
      <c r="D180" s="202">
        <v>71</v>
      </c>
      <c r="E180" s="224">
        <f t="shared" si="5"/>
        <v>0.34259259259259256</v>
      </c>
    </row>
    <row r="181" spans="1:5">
      <c r="A181" s="206" t="s">
        <v>917</v>
      </c>
      <c r="B181" s="207" t="s">
        <v>112</v>
      </c>
      <c r="C181" s="217">
        <v>884</v>
      </c>
      <c r="D181" s="202">
        <v>584</v>
      </c>
      <c r="E181" s="224">
        <f t="shared" si="5"/>
        <v>0.33936651583710409</v>
      </c>
    </row>
    <row r="182" spans="1:5">
      <c r="A182" s="206" t="s">
        <v>917</v>
      </c>
      <c r="B182" s="207" t="s">
        <v>839</v>
      </c>
      <c r="C182" s="217">
        <v>12</v>
      </c>
      <c r="D182" s="202">
        <v>8</v>
      </c>
      <c r="E182" s="224">
        <f t="shared" si="5"/>
        <v>0.33333333333333337</v>
      </c>
    </row>
    <row r="183" spans="1:5">
      <c r="A183" s="206" t="s">
        <v>917</v>
      </c>
      <c r="B183" s="207" t="s">
        <v>393</v>
      </c>
      <c r="C183" s="217">
        <v>107</v>
      </c>
      <c r="D183" s="202">
        <v>72</v>
      </c>
      <c r="E183" s="224">
        <f t="shared" si="5"/>
        <v>0.32710280373831779</v>
      </c>
    </row>
    <row r="184" spans="1:5">
      <c r="A184" s="206" t="s">
        <v>917</v>
      </c>
      <c r="B184" s="207" t="s">
        <v>360</v>
      </c>
      <c r="C184" s="217">
        <v>126</v>
      </c>
      <c r="D184" s="202">
        <v>85</v>
      </c>
      <c r="E184" s="224">
        <f t="shared" si="5"/>
        <v>0.32539682539682535</v>
      </c>
    </row>
    <row r="185" spans="1:5">
      <c r="A185" s="206" t="s">
        <v>917</v>
      </c>
      <c r="B185" s="207" t="s">
        <v>1495</v>
      </c>
      <c r="C185" s="217">
        <v>62</v>
      </c>
      <c r="D185" s="202">
        <v>42</v>
      </c>
      <c r="E185" s="224">
        <f t="shared" si="5"/>
        <v>0.32258064516129037</v>
      </c>
    </row>
    <row r="186" spans="1:5">
      <c r="A186" s="206" t="s">
        <v>917</v>
      </c>
      <c r="B186" s="207" t="s">
        <v>1486</v>
      </c>
      <c r="C186" s="217">
        <v>317</v>
      </c>
      <c r="D186" s="202">
        <v>215</v>
      </c>
      <c r="E186" s="224">
        <f t="shared" si="5"/>
        <v>0.32176656151419558</v>
      </c>
    </row>
    <row r="187" spans="1:5">
      <c r="A187" s="206" t="s">
        <v>917</v>
      </c>
      <c r="B187" s="207" t="s">
        <v>269</v>
      </c>
      <c r="C187" s="217">
        <v>204</v>
      </c>
      <c r="D187" s="202">
        <v>139</v>
      </c>
      <c r="E187" s="224">
        <f t="shared" si="5"/>
        <v>0.31862745098039214</v>
      </c>
    </row>
    <row r="188" spans="1:5">
      <c r="A188" s="206" t="s">
        <v>917</v>
      </c>
      <c r="B188" s="207" t="s">
        <v>99</v>
      </c>
      <c r="C188" s="217">
        <v>982</v>
      </c>
      <c r="D188" s="202">
        <v>676</v>
      </c>
      <c r="E188" s="224">
        <f t="shared" si="5"/>
        <v>0.31160896130346227</v>
      </c>
    </row>
    <row r="189" spans="1:5">
      <c r="A189" s="206" t="s">
        <v>917</v>
      </c>
      <c r="B189" s="207" t="s">
        <v>488</v>
      </c>
      <c r="C189" s="217">
        <v>80</v>
      </c>
      <c r="D189" s="202">
        <v>56</v>
      </c>
      <c r="E189" s="224">
        <f t="shared" si="5"/>
        <v>0.30000000000000004</v>
      </c>
    </row>
    <row r="190" spans="1:5">
      <c r="A190" s="206" t="s">
        <v>917</v>
      </c>
      <c r="B190" s="207" t="s">
        <v>312</v>
      </c>
      <c r="C190" s="217">
        <v>145</v>
      </c>
      <c r="D190" s="202">
        <v>102</v>
      </c>
      <c r="E190" s="224">
        <f t="shared" si="5"/>
        <v>0.29655172413793107</v>
      </c>
    </row>
    <row r="191" spans="1:5">
      <c r="A191" s="206" t="s">
        <v>917</v>
      </c>
      <c r="B191" s="207" t="s">
        <v>184</v>
      </c>
      <c r="C191" s="217">
        <v>334</v>
      </c>
      <c r="D191" s="202">
        <v>236</v>
      </c>
      <c r="E191" s="224">
        <f t="shared" si="5"/>
        <v>0.29341317365269459</v>
      </c>
    </row>
    <row r="192" spans="1:5">
      <c r="A192" s="206" t="s">
        <v>917</v>
      </c>
      <c r="B192" s="207" t="s">
        <v>403</v>
      </c>
      <c r="C192" s="217">
        <v>87</v>
      </c>
      <c r="D192" s="202">
        <v>62</v>
      </c>
      <c r="E192" s="224">
        <f t="shared" si="5"/>
        <v>0.28735632183908044</v>
      </c>
    </row>
    <row r="193" spans="1:5">
      <c r="A193" s="206" t="s">
        <v>917</v>
      </c>
      <c r="B193" s="207" t="s">
        <v>285</v>
      </c>
      <c r="C193" s="217">
        <v>166</v>
      </c>
      <c r="D193" s="202">
        <v>119</v>
      </c>
      <c r="E193" s="224">
        <f t="shared" si="5"/>
        <v>0.2831325301204819</v>
      </c>
    </row>
    <row r="194" spans="1:5">
      <c r="A194" s="206" t="s">
        <v>917</v>
      </c>
      <c r="B194" s="207" t="s">
        <v>1641</v>
      </c>
      <c r="C194" s="217">
        <v>149</v>
      </c>
      <c r="D194" s="202">
        <v>109</v>
      </c>
      <c r="E194" s="224">
        <f t="shared" si="5"/>
        <v>0.26845637583892612</v>
      </c>
    </row>
    <row r="195" spans="1:5">
      <c r="A195" s="206" t="s">
        <v>917</v>
      </c>
      <c r="B195" s="207" t="s">
        <v>154</v>
      </c>
      <c r="C195" s="217">
        <v>433</v>
      </c>
      <c r="D195" s="202">
        <v>320</v>
      </c>
      <c r="E195" s="224">
        <f t="shared" ref="E195:E258" si="6">1-(D195/C195)</f>
        <v>0.26096997690531176</v>
      </c>
    </row>
    <row r="196" spans="1:5">
      <c r="A196" s="206" t="s">
        <v>917</v>
      </c>
      <c r="B196" s="207" t="s">
        <v>1642</v>
      </c>
      <c r="C196" s="217">
        <v>21</v>
      </c>
      <c r="D196" s="202">
        <v>16</v>
      </c>
      <c r="E196" s="224">
        <f t="shared" si="6"/>
        <v>0.23809523809523814</v>
      </c>
    </row>
    <row r="197" spans="1:5">
      <c r="A197" s="206" t="s">
        <v>917</v>
      </c>
      <c r="B197" s="207" t="s">
        <v>573</v>
      </c>
      <c r="C197" s="217">
        <v>66</v>
      </c>
      <c r="D197" s="202">
        <v>52</v>
      </c>
      <c r="E197" s="224">
        <f t="shared" si="6"/>
        <v>0.21212121212121215</v>
      </c>
    </row>
    <row r="198" spans="1:5">
      <c r="A198" s="206" t="s">
        <v>917</v>
      </c>
      <c r="B198" s="207" t="s">
        <v>1722</v>
      </c>
      <c r="C198" s="217">
        <v>52</v>
      </c>
      <c r="D198" s="202">
        <v>42</v>
      </c>
      <c r="E198" s="224">
        <f t="shared" si="6"/>
        <v>0.19230769230769229</v>
      </c>
    </row>
    <row r="199" spans="1:5">
      <c r="A199" s="206" t="s">
        <v>917</v>
      </c>
      <c r="B199" s="207" t="s">
        <v>1673</v>
      </c>
      <c r="C199" s="217">
        <v>122</v>
      </c>
      <c r="D199" s="202">
        <v>99</v>
      </c>
      <c r="E199" s="224">
        <f t="shared" si="6"/>
        <v>0.18852459016393441</v>
      </c>
    </row>
    <row r="200" spans="1:5">
      <c r="A200" s="206" t="s">
        <v>917</v>
      </c>
      <c r="B200" s="207" t="s">
        <v>487</v>
      </c>
      <c r="C200" s="217">
        <v>70</v>
      </c>
      <c r="D200" s="202">
        <v>57</v>
      </c>
      <c r="E200" s="224">
        <f t="shared" si="6"/>
        <v>0.18571428571428572</v>
      </c>
    </row>
    <row r="201" spans="1:5">
      <c r="A201" s="206" t="s">
        <v>917</v>
      </c>
      <c r="B201" s="207" t="s">
        <v>189</v>
      </c>
      <c r="C201" s="217">
        <v>309</v>
      </c>
      <c r="D201" s="202">
        <v>254</v>
      </c>
      <c r="E201" s="224">
        <f t="shared" si="6"/>
        <v>0.17799352750809061</v>
      </c>
    </row>
    <row r="202" spans="1:5">
      <c r="A202" s="206" t="s">
        <v>917</v>
      </c>
      <c r="B202" s="207" t="s">
        <v>597</v>
      </c>
      <c r="C202" s="217">
        <v>45</v>
      </c>
      <c r="D202" s="202">
        <v>37</v>
      </c>
      <c r="E202" s="224">
        <f t="shared" si="6"/>
        <v>0.17777777777777781</v>
      </c>
    </row>
    <row r="203" spans="1:5">
      <c r="A203" s="206" t="s">
        <v>917</v>
      </c>
      <c r="B203" s="207" t="s">
        <v>1500</v>
      </c>
      <c r="C203" s="217">
        <v>522</v>
      </c>
      <c r="D203" s="202">
        <v>430</v>
      </c>
      <c r="E203" s="224">
        <f t="shared" si="6"/>
        <v>0.17624521072796939</v>
      </c>
    </row>
    <row r="204" spans="1:5">
      <c r="A204" s="206" t="s">
        <v>917</v>
      </c>
      <c r="B204" s="207" t="s">
        <v>1505</v>
      </c>
      <c r="C204" s="217">
        <v>154</v>
      </c>
      <c r="D204" s="202">
        <v>129</v>
      </c>
      <c r="E204" s="224">
        <f t="shared" si="6"/>
        <v>0.16233766233766234</v>
      </c>
    </row>
    <row r="205" spans="1:5">
      <c r="A205" s="206" t="s">
        <v>917</v>
      </c>
      <c r="B205" s="207" t="s">
        <v>552</v>
      </c>
      <c r="C205" s="217">
        <v>57</v>
      </c>
      <c r="D205" s="202">
        <v>48</v>
      </c>
      <c r="E205" s="224">
        <f t="shared" si="6"/>
        <v>0.15789473684210531</v>
      </c>
    </row>
    <row r="206" spans="1:5">
      <c r="A206" s="206" t="s">
        <v>917</v>
      </c>
      <c r="B206" s="207" t="s">
        <v>1674</v>
      </c>
      <c r="C206" s="217">
        <v>32</v>
      </c>
      <c r="D206" s="202">
        <v>27</v>
      </c>
      <c r="E206" s="224">
        <f t="shared" si="6"/>
        <v>0.15625</v>
      </c>
    </row>
    <row r="207" spans="1:5">
      <c r="A207" s="206" t="s">
        <v>917</v>
      </c>
      <c r="B207" s="207" t="s">
        <v>516</v>
      </c>
      <c r="C207" s="217">
        <v>66</v>
      </c>
      <c r="D207" s="202">
        <v>56</v>
      </c>
      <c r="E207" s="224">
        <f t="shared" si="6"/>
        <v>0.15151515151515149</v>
      </c>
    </row>
    <row r="208" spans="1:5">
      <c r="A208" s="206" t="s">
        <v>917</v>
      </c>
      <c r="B208" s="207" t="s">
        <v>469</v>
      </c>
      <c r="C208" s="217">
        <v>87</v>
      </c>
      <c r="D208" s="202">
        <v>75</v>
      </c>
      <c r="E208" s="224">
        <f t="shared" si="6"/>
        <v>0.13793103448275867</v>
      </c>
    </row>
    <row r="209" spans="1:5">
      <c r="A209" s="206" t="s">
        <v>917</v>
      </c>
      <c r="B209" s="207" t="s">
        <v>1509</v>
      </c>
      <c r="C209" s="217">
        <v>51</v>
      </c>
      <c r="D209" s="202">
        <v>45</v>
      </c>
      <c r="E209" s="224">
        <f t="shared" si="6"/>
        <v>0.11764705882352944</v>
      </c>
    </row>
    <row r="210" spans="1:5">
      <c r="A210" s="206" t="s">
        <v>917</v>
      </c>
      <c r="B210" s="207" t="s">
        <v>299</v>
      </c>
      <c r="C210" s="217">
        <v>175</v>
      </c>
      <c r="D210" s="202">
        <v>156</v>
      </c>
      <c r="E210" s="224">
        <f t="shared" si="6"/>
        <v>0.10857142857142854</v>
      </c>
    </row>
    <row r="211" spans="1:5">
      <c r="A211" s="206" t="s">
        <v>917</v>
      </c>
      <c r="B211" s="207" t="s">
        <v>1590</v>
      </c>
      <c r="C211" s="217">
        <v>48</v>
      </c>
      <c r="D211" s="202">
        <v>44</v>
      </c>
      <c r="E211" s="224">
        <f t="shared" si="6"/>
        <v>8.333333333333337E-2</v>
      </c>
    </row>
    <row r="212" spans="1:5">
      <c r="A212" s="206" t="s">
        <v>917</v>
      </c>
      <c r="B212" s="207" t="s">
        <v>542</v>
      </c>
      <c r="C212" s="217">
        <v>58</v>
      </c>
      <c r="D212" s="202">
        <v>54</v>
      </c>
      <c r="E212" s="224">
        <f t="shared" si="6"/>
        <v>6.8965517241379337E-2</v>
      </c>
    </row>
    <row r="213" spans="1:5">
      <c r="A213" s="206" t="s">
        <v>917</v>
      </c>
      <c r="B213" s="207" t="s">
        <v>391</v>
      </c>
      <c r="C213" s="217">
        <v>104</v>
      </c>
      <c r="D213" s="202">
        <v>98</v>
      </c>
      <c r="E213" s="224">
        <f t="shared" si="6"/>
        <v>5.7692307692307709E-2</v>
      </c>
    </row>
    <row r="214" spans="1:5">
      <c r="A214" s="206" t="s">
        <v>917</v>
      </c>
      <c r="B214" s="207" t="s">
        <v>358</v>
      </c>
      <c r="C214" s="217">
        <v>100</v>
      </c>
      <c r="D214" s="202">
        <v>97</v>
      </c>
      <c r="E214" s="224">
        <f t="shared" si="6"/>
        <v>3.0000000000000027E-2</v>
      </c>
    </row>
    <row r="215" spans="1:5">
      <c r="A215" s="206" t="s">
        <v>917</v>
      </c>
      <c r="B215" s="207" t="s">
        <v>439</v>
      </c>
      <c r="C215" s="217">
        <v>79</v>
      </c>
      <c r="D215" s="202">
        <v>77</v>
      </c>
      <c r="E215" s="224">
        <f t="shared" si="6"/>
        <v>2.5316455696202556E-2</v>
      </c>
    </row>
    <row r="216" spans="1:5">
      <c r="A216" s="206" t="s">
        <v>917</v>
      </c>
      <c r="B216" s="207" t="s">
        <v>1566</v>
      </c>
      <c r="C216" s="217">
        <v>43</v>
      </c>
      <c r="D216" s="202">
        <v>42</v>
      </c>
      <c r="E216" s="224">
        <f t="shared" si="6"/>
        <v>2.3255813953488413E-2</v>
      </c>
    </row>
    <row r="217" spans="1:5">
      <c r="A217" s="206" t="s">
        <v>917</v>
      </c>
      <c r="B217" s="207" t="s">
        <v>511</v>
      </c>
      <c r="C217" s="217">
        <v>61</v>
      </c>
      <c r="D217" s="202">
        <v>61</v>
      </c>
      <c r="E217" s="224">
        <f t="shared" si="6"/>
        <v>0</v>
      </c>
    </row>
    <row r="218" spans="1:5">
      <c r="A218" s="206" t="s">
        <v>917</v>
      </c>
      <c r="B218" s="207" t="s">
        <v>534</v>
      </c>
      <c r="C218" s="217">
        <v>60</v>
      </c>
      <c r="D218" s="202">
        <v>62</v>
      </c>
      <c r="E218" s="224">
        <f t="shared" si="6"/>
        <v>-3.3333333333333437E-2</v>
      </c>
    </row>
    <row r="219" spans="1:5">
      <c r="A219" s="206" t="s">
        <v>917</v>
      </c>
      <c r="B219" s="207" t="s">
        <v>614</v>
      </c>
      <c r="C219" s="217">
        <v>49</v>
      </c>
      <c r="D219" s="202">
        <v>51</v>
      </c>
      <c r="E219" s="224">
        <f t="shared" si="6"/>
        <v>-4.081632653061229E-2</v>
      </c>
    </row>
    <row r="220" spans="1:5">
      <c r="A220" s="206" t="s">
        <v>917</v>
      </c>
      <c r="B220" s="207" t="s">
        <v>1588</v>
      </c>
      <c r="C220" s="217">
        <v>37</v>
      </c>
      <c r="D220" s="202">
        <v>39</v>
      </c>
      <c r="E220" s="224">
        <f t="shared" si="6"/>
        <v>-5.4054054054053946E-2</v>
      </c>
    </row>
    <row r="221" spans="1:5">
      <c r="A221" s="206" t="s">
        <v>917</v>
      </c>
      <c r="B221" s="207" t="s">
        <v>514</v>
      </c>
      <c r="C221" s="217">
        <v>69</v>
      </c>
      <c r="D221" s="202">
        <v>76</v>
      </c>
      <c r="E221" s="224">
        <f t="shared" si="6"/>
        <v>-0.10144927536231885</v>
      </c>
    </row>
    <row r="222" spans="1:5">
      <c r="A222" s="206" t="s">
        <v>917</v>
      </c>
      <c r="B222" s="207" t="s">
        <v>365</v>
      </c>
      <c r="C222" s="217">
        <v>126</v>
      </c>
      <c r="D222" s="202">
        <v>143</v>
      </c>
      <c r="E222" s="224">
        <f t="shared" si="6"/>
        <v>-0.13492063492063489</v>
      </c>
    </row>
    <row r="223" spans="1:5">
      <c r="A223" s="206" t="s">
        <v>917</v>
      </c>
      <c r="B223" s="207" t="s">
        <v>528</v>
      </c>
      <c r="C223" s="217">
        <v>59</v>
      </c>
      <c r="D223" s="202">
        <v>81</v>
      </c>
      <c r="E223" s="224">
        <f t="shared" si="6"/>
        <v>-0.37288135593220328</v>
      </c>
    </row>
    <row r="224" spans="1:5">
      <c r="A224" s="206" t="s">
        <v>79</v>
      </c>
      <c r="B224" s="207" t="s">
        <v>791</v>
      </c>
      <c r="C224" s="217">
        <v>28</v>
      </c>
      <c r="D224" s="202">
        <v>12</v>
      </c>
      <c r="E224" s="224">
        <f t="shared" si="6"/>
        <v>0.5714285714285714</v>
      </c>
    </row>
    <row r="225" spans="1:5">
      <c r="A225" s="206" t="s">
        <v>79</v>
      </c>
      <c r="B225" s="207" t="s">
        <v>80</v>
      </c>
      <c r="C225" s="218">
        <v>1774</v>
      </c>
      <c r="D225" s="202">
        <v>1008</v>
      </c>
      <c r="E225" s="224">
        <f t="shared" si="6"/>
        <v>0.43179255918827508</v>
      </c>
    </row>
    <row r="226" spans="1:5">
      <c r="A226" s="206" t="s">
        <v>79</v>
      </c>
      <c r="B226" s="207" t="s">
        <v>1639</v>
      </c>
      <c r="C226" s="217">
        <v>484</v>
      </c>
      <c r="D226" s="202">
        <v>304</v>
      </c>
      <c r="E226" s="224">
        <f t="shared" si="6"/>
        <v>0.37190082644628097</v>
      </c>
    </row>
    <row r="227" spans="1:5">
      <c r="A227" s="206" t="s">
        <v>79</v>
      </c>
      <c r="B227" s="207" t="s">
        <v>652</v>
      </c>
      <c r="C227" s="217">
        <v>36</v>
      </c>
      <c r="D227" s="202">
        <v>24</v>
      </c>
      <c r="E227" s="224">
        <f t="shared" si="6"/>
        <v>0.33333333333333337</v>
      </c>
    </row>
    <row r="228" spans="1:5">
      <c r="A228" s="206" t="s">
        <v>79</v>
      </c>
      <c r="B228" s="207" t="s">
        <v>205</v>
      </c>
      <c r="C228" s="217">
        <v>273</v>
      </c>
      <c r="D228" s="202">
        <v>186</v>
      </c>
      <c r="E228" s="224">
        <f t="shared" si="6"/>
        <v>0.31868131868131866</v>
      </c>
    </row>
    <row r="229" spans="1:5">
      <c r="A229" s="206" t="s">
        <v>79</v>
      </c>
      <c r="B229" s="207" t="s">
        <v>1814</v>
      </c>
      <c r="C229" s="217">
        <v>84</v>
      </c>
      <c r="D229" s="202">
        <v>58</v>
      </c>
      <c r="E229" s="224">
        <f t="shared" si="6"/>
        <v>0.30952380952380953</v>
      </c>
    </row>
    <row r="230" spans="1:5">
      <c r="A230" s="206" t="s">
        <v>79</v>
      </c>
      <c r="B230" s="207" t="s">
        <v>1663</v>
      </c>
      <c r="C230" s="217">
        <v>43</v>
      </c>
      <c r="D230" s="202">
        <v>31</v>
      </c>
      <c r="E230" s="224">
        <f t="shared" si="6"/>
        <v>0.27906976744186052</v>
      </c>
    </row>
    <row r="231" spans="1:5">
      <c r="A231" s="206" t="s">
        <v>79</v>
      </c>
      <c r="B231" s="207" t="s">
        <v>473</v>
      </c>
      <c r="C231" s="217">
        <v>70</v>
      </c>
      <c r="D231" s="202">
        <v>52</v>
      </c>
      <c r="E231" s="224">
        <f t="shared" si="6"/>
        <v>0.25714285714285712</v>
      </c>
    </row>
    <row r="232" spans="1:5">
      <c r="A232" s="206" t="s">
        <v>79</v>
      </c>
      <c r="B232" s="207" t="s">
        <v>494</v>
      </c>
      <c r="C232" s="217">
        <v>70</v>
      </c>
      <c r="D232" s="202">
        <v>52</v>
      </c>
      <c r="E232" s="224">
        <f t="shared" si="6"/>
        <v>0.25714285714285712</v>
      </c>
    </row>
    <row r="233" spans="1:5">
      <c r="A233" s="206" t="s">
        <v>79</v>
      </c>
      <c r="B233" s="207" t="s">
        <v>1698</v>
      </c>
      <c r="C233" s="217">
        <v>197</v>
      </c>
      <c r="D233" s="202">
        <v>147</v>
      </c>
      <c r="E233" s="224">
        <f t="shared" si="6"/>
        <v>0.25380710659898476</v>
      </c>
    </row>
    <row r="234" spans="1:5">
      <c r="A234" s="206" t="s">
        <v>79</v>
      </c>
      <c r="B234" s="207" t="s">
        <v>1811</v>
      </c>
      <c r="C234" s="218">
        <v>1041</v>
      </c>
      <c r="D234" s="202">
        <v>809</v>
      </c>
      <c r="E234" s="224">
        <f t="shared" si="6"/>
        <v>0.22286263208453405</v>
      </c>
    </row>
    <row r="235" spans="1:5">
      <c r="A235" s="206" t="s">
        <v>79</v>
      </c>
      <c r="B235" s="207" t="s">
        <v>215</v>
      </c>
      <c r="C235" s="217">
        <v>244</v>
      </c>
      <c r="D235" s="202">
        <v>190</v>
      </c>
      <c r="E235" s="224">
        <f t="shared" si="6"/>
        <v>0.22131147540983609</v>
      </c>
    </row>
    <row r="236" spans="1:5">
      <c r="A236" s="206" t="s">
        <v>79</v>
      </c>
      <c r="B236" s="207" t="s">
        <v>625</v>
      </c>
      <c r="C236" s="217">
        <v>45</v>
      </c>
      <c r="D236" s="202">
        <v>36</v>
      </c>
      <c r="E236" s="224">
        <f t="shared" si="6"/>
        <v>0.19999999999999996</v>
      </c>
    </row>
    <row r="237" spans="1:5">
      <c r="A237" s="206" t="s">
        <v>79</v>
      </c>
      <c r="B237" s="207" t="s">
        <v>1514</v>
      </c>
      <c r="C237" s="217">
        <v>128</v>
      </c>
      <c r="D237" s="202">
        <v>103</v>
      </c>
      <c r="E237" s="224">
        <f t="shared" si="6"/>
        <v>0.1953125</v>
      </c>
    </row>
    <row r="238" spans="1:5">
      <c r="A238" s="206" t="s">
        <v>79</v>
      </c>
      <c r="B238" s="207" t="s">
        <v>204</v>
      </c>
      <c r="C238" s="217">
        <v>275</v>
      </c>
      <c r="D238" s="202">
        <v>223</v>
      </c>
      <c r="E238" s="224">
        <f t="shared" si="6"/>
        <v>0.18909090909090909</v>
      </c>
    </row>
    <row r="239" spans="1:5">
      <c r="A239" s="206" t="s">
        <v>79</v>
      </c>
      <c r="B239" s="207" t="s">
        <v>428</v>
      </c>
      <c r="C239" s="217">
        <v>97</v>
      </c>
      <c r="D239" s="202">
        <v>80</v>
      </c>
      <c r="E239" s="224">
        <f t="shared" si="6"/>
        <v>0.17525773195876293</v>
      </c>
    </row>
    <row r="240" spans="1:5">
      <c r="A240" s="206" t="s">
        <v>79</v>
      </c>
      <c r="B240" s="207" t="s">
        <v>624</v>
      </c>
      <c r="C240" s="217">
        <v>48</v>
      </c>
      <c r="D240" s="202">
        <v>41</v>
      </c>
      <c r="E240" s="224">
        <f t="shared" si="6"/>
        <v>0.14583333333333337</v>
      </c>
    </row>
    <row r="241" spans="1:5">
      <c r="A241" s="206" t="s">
        <v>79</v>
      </c>
      <c r="B241" s="207" t="s">
        <v>1512</v>
      </c>
      <c r="C241" s="217">
        <v>124</v>
      </c>
      <c r="D241" s="202">
        <v>123</v>
      </c>
      <c r="E241" s="224">
        <f t="shared" si="6"/>
        <v>8.0645161290322509E-3</v>
      </c>
    </row>
    <row r="242" spans="1:5">
      <c r="A242" s="206" t="s">
        <v>79</v>
      </c>
      <c r="B242" s="207" t="s">
        <v>1740</v>
      </c>
      <c r="C242" s="217">
        <v>51</v>
      </c>
      <c r="D242" s="202">
        <v>53</v>
      </c>
      <c r="E242" s="224">
        <f t="shared" si="6"/>
        <v>-3.9215686274509887E-2</v>
      </c>
    </row>
    <row r="243" spans="1:5">
      <c r="A243" s="206" t="s">
        <v>61</v>
      </c>
      <c r="B243" s="207" t="s">
        <v>331</v>
      </c>
      <c r="C243" s="217">
        <v>128</v>
      </c>
      <c r="D243" s="202">
        <v>27</v>
      </c>
      <c r="E243" s="224">
        <f t="shared" si="6"/>
        <v>0.7890625</v>
      </c>
    </row>
    <row r="244" spans="1:5">
      <c r="A244" s="206" t="s">
        <v>61</v>
      </c>
      <c r="B244" s="207" t="s">
        <v>638</v>
      </c>
      <c r="C244" s="217">
        <v>45</v>
      </c>
      <c r="D244" s="202">
        <v>10</v>
      </c>
      <c r="E244" s="224">
        <f t="shared" si="6"/>
        <v>0.77777777777777779</v>
      </c>
    </row>
    <row r="245" spans="1:5">
      <c r="A245" s="206" t="s">
        <v>61</v>
      </c>
      <c r="B245" s="207" t="s">
        <v>907</v>
      </c>
      <c r="C245" s="217">
        <v>4</v>
      </c>
      <c r="D245" s="202">
        <v>1</v>
      </c>
      <c r="E245" s="224">
        <f t="shared" si="6"/>
        <v>0.75</v>
      </c>
    </row>
    <row r="246" spans="1:5">
      <c r="A246" s="206" t="s">
        <v>61</v>
      </c>
      <c r="B246" s="207" t="s">
        <v>1557</v>
      </c>
      <c r="C246" s="217">
        <v>15</v>
      </c>
      <c r="D246" s="202">
        <v>4</v>
      </c>
      <c r="E246" s="224">
        <f t="shared" si="6"/>
        <v>0.73333333333333339</v>
      </c>
    </row>
    <row r="247" spans="1:5">
      <c r="A247" s="206" t="s">
        <v>61</v>
      </c>
      <c r="B247" s="207" t="s">
        <v>1668</v>
      </c>
      <c r="C247" s="217">
        <v>10</v>
      </c>
      <c r="D247" s="202">
        <v>3</v>
      </c>
      <c r="E247" s="224">
        <f t="shared" si="6"/>
        <v>0.7</v>
      </c>
    </row>
    <row r="248" spans="1:5">
      <c r="A248" s="206" t="s">
        <v>61</v>
      </c>
      <c r="B248" s="207" t="s">
        <v>885</v>
      </c>
      <c r="C248" s="217">
        <v>10</v>
      </c>
      <c r="D248" s="202">
        <v>3</v>
      </c>
      <c r="E248" s="224">
        <f t="shared" si="6"/>
        <v>0.7</v>
      </c>
    </row>
    <row r="249" spans="1:5">
      <c r="A249" s="206" t="s">
        <v>61</v>
      </c>
      <c r="B249" s="207" t="s">
        <v>1711</v>
      </c>
      <c r="C249" s="217">
        <v>26</v>
      </c>
      <c r="D249" s="202">
        <v>8</v>
      </c>
      <c r="E249" s="224">
        <f t="shared" si="6"/>
        <v>0.69230769230769229</v>
      </c>
    </row>
    <row r="250" spans="1:5">
      <c r="A250" s="206" t="s">
        <v>61</v>
      </c>
      <c r="B250" s="207" t="s">
        <v>1611</v>
      </c>
      <c r="C250" s="217">
        <v>21</v>
      </c>
      <c r="D250" s="202">
        <v>7</v>
      </c>
      <c r="E250" s="224">
        <f t="shared" si="6"/>
        <v>0.66666666666666674</v>
      </c>
    </row>
    <row r="251" spans="1:5">
      <c r="A251" s="206" t="s">
        <v>61</v>
      </c>
      <c r="B251" s="207" t="s">
        <v>1750</v>
      </c>
      <c r="C251" s="217">
        <v>18</v>
      </c>
      <c r="D251" s="202">
        <v>6</v>
      </c>
      <c r="E251" s="224">
        <f t="shared" si="6"/>
        <v>0.66666666666666674</v>
      </c>
    </row>
    <row r="252" spans="1:5">
      <c r="A252" s="206" t="s">
        <v>61</v>
      </c>
      <c r="B252" s="207" t="s">
        <v>1567</v>
      </c>
      <c r="C252" s="217">
        <v>8</v>
      </c>
      <c r="D252" s="202">
        <v>3</v>
      </c>
      <c r="E252" s="224">
        <f t="shared" si="6"/>
        <v>0.625</v>
      </c>
    </row>
    <row r="253" spans="1:5">
      <c r="A253" s="206" t="s">
        <v>61</v>
      </c>
      <c r="B253" s="207" t="s">
        <v>495</v>
      </c>
      <c r="C253" s="217">
        <v>60</v>
      </c>
      <c r="D253" s="202">
        <v>23</v>
      </c>
      <c r="E253" s="224">
        <f t="shared" si="6"/>
        <v>0.6166666666666667</v>
      </c>
    </row>
    <row r="254" spans="1:5">
      <c r="A254" s="206" t="s">
        <v>61</v>
      </c>
      <c r="B254" s="207" t="s">
        <v>244</v>
      </c>
      <c r="C254" s="217">
        <v>218</v>
      </c>
      <c r="D254" s="202">
        <v>84</v>
      </c>
      <c r="E254" s="224">
        <f t="shared" si="6"/>
        <v>0.61467889908256879</v>
      </c>
    </row>
    <row r="255" spans="1:5">
      <c r="A255" s="206" t="s">
        <v>61</v>
      </c>
      <c r="B255" s="207" t="s">
        <v>815</v>
      </c>
      <c r="C255" s="217">
        <v>15</v>
      </c>
      <c r="D255" s="202">
        <v>6</v>
      </c>
      <c r="E255" s="224">
        <f t="shared" si="6"/>
        <v>0.6</v>
      </c>
    </row>
    <row r="256" spans="1:5">
      <c r="A256" s="206" t="s">
        <v>61</v>
      </c>
      <c r="B256" s="207" t="s">
        <v>1749</v>
      </c>
      <c r="C256" s="217">
        <v>59</v>
      </c>
      <c r="D256" s="202">
        <v>24</v>
      </c>
      <c r="E256" s="224">
        <f t="shared" si="6"/>
        <v>0.59322033898305082</v>
      </c>
    </row>
    <row r="257" spans="1:5">
      <c r="A257" s="206" t="s">
        <v>61</v>
      </c>
      <c r="B257" s="207" t="s">
        <v>906</v>
      </c>
      <c r="C257" s="217">
        <v>7</v>
      </c>
      <c r="D257" s="202">
        <v>3</v>
      </c>
      <c r="E257" s="224">
        <f t="shared" si="6"/>
        <v>0.5714285714285714</v>
      </c>
    </row>
    <row r="258" spans="1:5">
      <c r="A258" s="206" t="s">
        <v>61</v>
      </c>
      <c r="B258" s="207" t="s">
        <v>1596</v>
      </c>
      <c r="C258" s="217">
        <v>7</v>
      </c>
      <c r="D258" s="202">
        <v>3</v>
      </c>
      <c r="E258" s="224">
        <f t="shared" si="6"/>
        <v>0.5714285714285714</v>
      </c>
    </row>
    <row r="259" spans="1:5">
      <c r="A259" s="206" t="s">
        <v>61</v>
      </c>
      <c r="B259" s="207" t="s">
        <v>1755</v>
      </c>
      <c r="C259" s="217">
        <v>7</v>
      </c>
      <c r="D259" s="202">
        <v>3</v>
      </c>
      <c r="E259" s="224">
        <f t="shared" ref="E259:E322" si="7">1-(D259/C259)</f>
        <v>0.5714285714285714</v>
      </c>
    </row>
    <row r="260" spans="1:5">
      <c r="A260" s="206" t="s">
        <v>61</v>
      </c>
      <c r="B260" s="207" t="s">
        <v>1809</v>
      </c>
      <c r="C260" s="217">
        <v>16</v>
      </c>
      <c r="D260" s="202">
        <v>7</v>
      </c>
      <c r="E260" s="224">
        <f t="shared" si="7"/>
        <v>0.5625</v>
      </c>
    </row>
    <row r="261" spans="1:5">
      <c r="A261" s="206" t="s">
        <v>61</v>
      </c>
      <c r="B261" s="207" t="s">
        <v>1530</v>
      </c>
      <c r="C261" s="217">
        <v>75</v>
      </c>
      <c r="D261" s="202">
        <v>35</v>
      </c>
      <c r="E261" s="224">
        <f t="shared" si="7"/>
        <v>0.53333333333333333</v>
      </c>
    </row>
    <row r="262" spans="1:5">
      <c r="A262" s="206" t="s">
        <v>61</v>
      </c>
      <c r="B262" s="207" t="s">
        <v>323</v>
      </c>
      <c r="C262" s="217">
        <v>151</v>
      </c>
      <c r="D262" s="202">
        <v>72</v>
      </c>
      <c r="E262" s="224">
        <f t="shared" si="7"/>
        <v>0.52317880794701987</v>
      </c>
    </row>
    <row r="263" spans="1:5">
      <c r="A263" s="206" t="s">
        <v>61</v>
      </c>
      <c r="B263" s="207" t="s">
        <v>1511</v>
      </c>
      <c r="C263" s="217">
        <v>243</v>
      </c>
      <c r="D263" s="202">
        <v>116</v>
      </c>
      <c r="E263" s="224">
        <f t="shared" si="7"/>
        <v>0.52263374485596703</v>
      </c>
    </row>
    <row r="264" spans="1:5">
      <c r="A264" s="206" t="s">
        <v>61</v>
      </c>
      <c r="B264" s="207" t="s">
        <v>881</v>
      </c>
      <c r="C264" s="217">
        <v>16</v>
      </c>
      <c r="D264" s="202">
        <v>8</v>
      </c>
      <c r="E264" s="224">
        <f t="shared" si="7"/>
        <v>0.5</v>
      </c>
    </row>
    <row r="265" spans="1:5">
      <c r="A265" s="206" t="s">
        <v>61</v>
      </c>
      <c r="B265" s="207" t="s">
        <v>911</v>
      </c>
      <c r="C265" s="217">
        <v>2</v>
      </c>
      <c r="D265" s="202">
        <v>1</v>
      </c>
      <c r="E265" s="224">
        <f t="shared" si="7"/>
        <v>0.5</v>
      </c>
    </row>
    <row r="266" spans="1:5">
      <c r="A266" s="206" t="s">
        <v>61</v>
      </c>
      <c r="B266" s="207" t="s">
        <v>1774</v>
      </c>
      <c r="C266" s="217">
        <v>43</v>
      </c>
      <c r="D266" s="202">
        <v>22</v>
      </c>
      <c r="E266" s="224">
        <f t="shared" si="7"/>
        <v>0.48837209302325579</v>
      </c>
    </row>
    <row r="267" spans="1:5">
      <c r="A267" s="206" t="s">
        <v>61</v>
      </c>
      <c r="B267" s="207" t="s">
        <v>1756</v>
      </c>
      <c r="C267" s="217">
        <v>50</v>
      </c>
      <c r="D267" s="202">
        <v>26</v>
      </c>
      <c r="E267" s="224">
        <f t="shared" si="7"/>
        <v>0.48</v>
      </c>
    </row>
    <row r="268" spans="1:5">
      <c r="A268" s="206" t="s">
        <v>61</v>
      </c>
      <c r="B268" s="207" t="s">
        <v>1733</v>
      </c>
      <c r="C268" s="217">
        <v>374</v>
      </c>
      <c r="D268" s="202">
        <v>196</v>
      </c>
      <c r="E268" s="224">
        <f t="shared" si="7"/>
        <v>0.47593582887700536</v>
      </c>
    </row>
    <row r="269" spans="1:5">
      <c r="A269" s="206" t="s">
        <v>61</v>
      </c>
      <c r="B269" s="207" t="s">
        <v>1747</v>
      </c>
      <c r="C269" s="217">
        <v>15</v>
      </c>
      <c r="D269" s="202">
        <v>8</v>
      </c>
      <c r="E269" s="224">
        <f t="shared" si="7"/>
        <v>0.46666666666666667</v>
      </c>
    </row>
    <row r="270" spans="1:5">
      <c r="A270" s="206" t="s">
        <v>61</v>
      </c>
      <c r="B270" s="207" t="s">
        <v>1608</v>
      </c>
      <c r="C270" s="217">
        <v>58</v>
      </c>
      <c r="D270" s="202">
        <v>31</v>
      </c>
      <c r="E270" s="224">
        <f t="shared" si="7"/>
        <v>0.46551724137931039</v>
      </c>
    </row>
    <row r="271" spans="1:5">
      <c r="A271" s="206" t="s">
        <v>61</v>
      </c>
      <c r="B271" s="207" t="s">
        <v>414</v>
      </c>
      <c r="C271" s="217">
        <v>104</v>
      </c>
      <c r="D271" s="202">
        <v>56</v>
      </c>
      <c r="E271" s="224">
        <f t="shared" si="7"/>
        <v>0.46153846153846156</v>
      </c>
    </row>
    <row r="272" spans="1:5">
      <c r="A272" s="206" t="s">
        <v>61</v>
      </c>
      <c r="B272" s="207" t="s">
        <v>472</v>
      </c>
      <c r="C272" s="217">
        <v>83</v>
      </c>
      <c r="D272" s="202">
        <v>45</v>
      </c>
      <c r="E272" s="224">
        <f t="shared" si="7"/>
        <v>0.45783132530120485</v>
      </c>
    </row>
    <row r="273" spans="1:5">
      <c r="A273" s="206" t="s">
        <v>61</v>
      </c>
      <c r="B273" s="207" t="s">
        <v>62</v>
      </c>
      <c r="C273" s="218">
        <v>5335</v>
      </c>
      <c r="D273" s="202">
        <v>2904</v>
      </c>
      <c r="E273" s="224">
        <f t="shared" si="7"/>
        <v>0.45567010309278355</v>
      </c>
    </row>
    <row r="274" spans="1:5">
      <c r="A274" s="206" t="s">
        <v>61</v>
      </c>
      <c r="B274" s="207" t="s">
        <v>840</v>
      </c>
      <c r="C274" s="217">
        <v>11</v>
      </c>
      <c r="D274" s="202">
        <v>6</v>
      </c>
      <c r="E274" s="224">
        <f t="shared" si="7"/>
        <v>0.45454545454545459</v>
      </c>
    </row>
    <row r="275" spans="1:5">
      <c r="A275" s="206" t="s">
        <v>61</v>
      </c>
      <c r="B275" s="207" t="s">
        <v>1644</v>
      </c>
      <c r="C275" s="217">
        <v>11</v>
      </c>
      <c r="D275" s="202">
        <v>6</v>
      </c>
      <c r="E275" s="224">
        <f t="shared" si="7"/>
        <v>0.45454545454545459</v>
      </c>
    </row>
    <row r="276" spans="1:5">
      <c r="A276" s="206" t="s">
        <v>61</v>
      </c>
      <c r="B276" s="207" t="s">
        <v>1690</v>
      </c>
      <c r="C276" s="217">
        <v>20</v>
      </c>
      <c r="D276" s="202">
        <v>11</v>
      </c>
      <c r="E276" s="224">
        <f t="shared" si="7"/>
        <v>0.44999999999999996</v>
      </c>
    </row>
    <row r="277" spans="1:5">
      <c r="A277" s="206" t="s">
        <v>61</v>
      </c>
      <c r="B277" s="207" t="s">
        <v>1631</v>
      </c>
      <c r="C277" s="217">
        <v>403</v>
      </c>
      <c r="D277" s="202">
        <v>225</v>
      </c>
      <c r="E277" s="224">
        <f t="shared" si="7"/>
        <v>0.44168734491315131</v>
      </c>
    </row>
    <row r="278" spans="1:5">
      <c r="A278" s="206" t="s">
        <v>61</v>
      </c>
      <c r="B278" s="207" t="s">
        <v>797</v>
      </c>
      <c r="C278" s="217">
        <v>16</v>
      </c>
      <c r="D278" s="202">
        <v>9</v>
      </c>
      <c r="E278" s="224">
        <f t="shared" si="7"/>
        <v>0.4375</v>
      </c>
    </row>
    <row r="279" spans="1:5">
      <c r="A279" s="206" t="s">
        <v>61</v>
      </c>
      <c r="B279" s="207" t="s">
        <v>1725</v>
      </c>
      <c r="C279" s="217">
        <v>7</v>
      </c>
      <c r="D279" s="202">
        <v>4</v>
      </c>
      <c r="E279" s="224">
        <f t="shared" si="7"/>
        <v>0.4285714285714286</v>
      </c>
    </row>
    <row r="280" spans="1:5">
      <c r="A280" s="206" t="s">
        <v>61</v>
      </c>
      <c r="B280" s="207" t="s">
        <v>1629</v>
      </c>
      <c r="C280" s="217">
        <v>130</v>
      </c>
      <c r="D280" s="202">
        <v>76</v>
      </c>
      <c r="E280" s="224">
        <f t="shared" si="7"/>
        <v>0.41538461538461535</v>
      </c>
    </row>
    <row r="281" spans="1:5">
      <c r="A281" s="206" t="s">
        <v>61</v>
      </c>
      <c r="B281" s="207" t="s">
        <v>1599</v>
      </c>
      <c r="C281" s="217">
        <v>70</v>
      </c>
      <c r="D281" s="202">
        <v>41</v>
      </c>
      <c r="E281" s="224">
        <f t="shared" si="7"/>
        <v>0.41428571428571426</v>
      </c>
    </row>
    <row r="282" spans="1:5">
      <c r="A282" s="206" t="s">
        <v>61</v>
      </c>
      <c r="B282" s="207" t="s">
        <v>1645</v>
      </c>
      <c r="C282" s="217">
        <v>17</v>
      </c>
      <c r="D282" s="202">
        <v>10</v>
      </c>
      <c r="E282" s="224">
        <f t="shared" si="7"/>
        <v>0.41176470588235292</v>
      </c>
    </row>
    <row r="283" spans="1:5">
      <c r="A283" s="206" t="s">
        <v>61</v>
      </c>
      <c r="B283" s="207" t="s">
        <v>1817</v>
      </c>
      <c r="C283" s="217">
        <v>17</v>
      </c>
      <c r="D283" s="202">
        <v>10</v>
      </c>
      <c r="E283" s="224">
        <f t="shared" si="7"/>
        <v>0.41176470588235292</v>
      </c>
    </row>
    <row r="284" spans="1:5">
      <c r="A284" s="206" t="s">
        <v>61</v>
      </c>
      <c r="B284" s="207" t="s">
        <v>900</v>
      </c>
      <c r="C284" s="217">
        <v>10</v>
      </c>
      <c r="D284" s="202">
        <v>6</v>
      </c>
      <c r="E284" s="224">
        <f t="shared" si="7"/>
        <v>0.4</v>
      </c>
    </row>
    <row r="285" spans="1:5">
      <c r="A285" s="206" t="s">
        <v>61</v>
      </c>
      <c r="B285" s="207" t="s">
        <v>129</v>
      </c>
      <c r="C285" s="217">
        <v>653</v>
      </c>
      <c r="D285" s="202">
        <v>392</v>
      </c>
      <c r="E285" s="224">
        <f t="shared" si="7"/>
        <v>0.3996937212863706</v>
      </c>
    </row>
    <row r="286" spans="1:5">
      <c r="A286" s="206" t="s">
        <v>61</v>
      </c>
      <c r="B286" s="207" t="s">
        <v>484</v>
      </c>
      <c r="C286" s="217">
        <v>100</v>
      </c>
      <c r="D286" s="202">
        <v>61</v>
      </c>
      <c r="E286" s="224">
        <f t="shared" si="7"/>
        <v>0.39</v>
      </c>
    </row>
    <row r="287" spans="1:5">
      <c r="A287" s="206" t="s">
        <v>61</v>
      </c>
      <c r="B287" s="207" t="s">
        <v>1515</v>
      </c>
      <c r="C287" s="217">
        <v>281</v>
      </c>
      <c r="D287" s="202">
        <v>172</v>
      </c>
      <c r="E287" s="224">
        <f t="shared" si="7"/>
        <v>0.38790035587188609</v>
      </c>
    </row>
    <row r="288" spans="1:5">
      <c r="A288" s="206" t="s">
        <v>61</v>
      </c>
      <c r="B288" s="207" t="s">
        <v>479</v>
      </c>
      <c r="C288" s="217">
        <v>83</v>
      </c>
      <c r="D288" s="202">
        <v>51</v>
      </c>
      <c r="E288" s="224">
        <f t="shared" si="7"/>
        <v>0.38554216867469882</v>
      </c>
    </row>
    <row r="289" spans="1:5">
      <c r="A289" s="206" t="s">
        <v>61</v>
      </c>
      <c r="B289" s="207" t="s">
        <v>1659</v>
      </c>
      <c r="C289" s="217">
        <v>47</v>
      </c>
      <c r="D289" s="202">
        <v>29</v>
      </c>
      <c r="E289" s="224">
        <f t="shared" si="7"/>
        <v>0.38297872340425532</v>
      </c>
    </row>
    <row r="290" spans="1:5">
      <c r="A290" s="206" t="s">
        <v>61</v>
      </c>
      <c r="B290" s="207" t="s">
        <v>531</v>
      </c>
      <c r="C290" s="217">
        <v>64</v>
      </c>
      <c r="D290" s="202">
        <v>40</v>
      </c>
      <c r="E290" s="224">
        <f t="shared" si="7"/>
        <v>0.375</v>
      </c>
    </row>
    <row r="291" spans="1:5">
      <c r="A291" s="206" t="s">
        <v>61</v>
      </c>
      <c r="B291" s="207" t="s">
        <v>739</v>
      </c>
      <c r="C291" s="217">
        <v>32</v>
      </c>
      <c r="D291" s="202">
        <v>20</v>
      </c>
      <c r="E291" s="224">
        <f t="shared" si="7"/>
        <v>0.375</v>
      </c>
    </row>
    <row r="292" spans="1:5">
      <c r="A292" s="206" t="s">
        <v>61</v>
      </c>
      <c r="B292" s="207" t="s">
        <v>1630</v>
      </c>
      <c r="C292" s="217">
        <v>878</v>
      </c>
      <c r="D292" s="202">
        <v>552</v>
      </c>
      <c r="E292" s="224">
        <f t="shared" si="7"/>
        <v>0.37129840546697035</v>
      </c>
    </row>
    <row r="293" spans="1:5">
      <c r="A293" s="206" t="s">
        <v>61</v>
      </c>
      <c r="B293" s="207" t="s">
        <v>591</v>
      </c>
      <c r="C293" s="217">
        <v>64</v>
      </c>
      <c r="D293" s="202">
        <v>41</v>
      </c>
      <c r="E293" s="224">
        <f t="shared" si="7"/>
        <v>0.359375</v>
      </c>
    </row>
    <row r="294" spans="1:5">
      <c r="A294" s="206" t="s">
        <v>61</v>
      </c>
      <c r="B294" s="207" t="s">
        <v>448</v>
      </c>
      <c r="C294" s="217">
        <v>81</v>
      </c>
      <c r="D294" s="202">
        <v>52</v>
      </c>
      <c r="E294" s="224">
        <f t="shared" si="7"/>
        <v>0.35802469135802473</v>
      </c>
    </row>
    <row r="295" spans="1:5">
      <c r="A295" s="206" t="s">
        <v>61</v>
      </c>
      <c r="B295" s="207" t="s">
        <v>1815</v>
      </c>
      <c r="C295" s="217">
        <v>394</v>
      </c>
      <c r="D295" s="202">
        <v>253</v>
      </c>
      <c r="E295" s="224">
        <f t="shared" si="7"/>
        <v>0.35786802030456855</v>
      </c>
    </row>
    <row r="296" spans="1:5">
      <c r="A296" s="206" t="s">
        <v>61</v>
      </c>
      <c r="B296" s="207" t="s">
        <v>593</v>
      </c>
      <c r="C296" s="217">
        <v>59</v>
      </c>
      <c r="D296" s="202">
        <v>38</v>
      </c>
      <c r="E296" s="224">
        <f t="shared" si="7"/>
        <v>0.35593220338983056</v>
      </c>
    </row>
    <row r="297" spans="1:5">
      <c r="A297" s="206" t="s">
        <v>61</v>
      </c>
      <c r="B297" s="207" t="s">
        <v>833</v>
      </c>
      <c r="C297" s="217">
        <v>17</v>
      </c>
      <c r="D297" s="202">
        <v>11</v>
      </c>
      <c r="E297" s="224">
        <f t="shared" si="7"/>
        <v>0.3529411764705882</v>
      </c>
    </row>
    <row r="298" spans="1:5">
      <c r="A298" s="206" t="s">
        <v>61</v>
      </c>
      <c r="B298" s="207" t="s">
        <v>704</v>
      </c>
      <c r="C298" s="217">
        <v>37</v>
      </c>
      <c r="D298" s="202">
        <v>24</v>
      </c>
      <c r="E298" s="224">
        <f t="shared" si="7"/>
        <v>0.35135135135135132</v>
      </c>
    </row>
    <row r="299" spans="1:5">
      <c r="A299" s="206" t="s">
        <v>61</v>
      </c>
      <c r="B299" s="207" t="s">
        <v>1546</v>
      </c>
      <c r="C299" s="217">
        <v>35</v>
      </c>
      <c r="D299" s="202">
        <v>23</v>
      </c>
      <c r="E299" s="224">
        <f t="shared" si="7"/>
        <v>0.34285714285714286</v>
      </c>
    </row>
    <row r="300" spans="1:5">
      <c r="A300" s="206" t="s">
        <v>61</v>
      </c>
      <c r="B300" s="207" t="s">
        <v>873</v>
      </c>
      <c r="C300" s="217">
        <v>12</v>
      </c>
      <c r="D300" s="202">
        <v>8</v>
      </c>
      <c r="E300" s="224">
        <f t="shared" si="7"/>
        <v>0.33333333333333337</v>
      </c>
    </row>
    <row r="301" spans="1:5">
      <c r="A301" s="206" t="s">
        <v>61</v>
      </c>
      <c r="B301" s="207" t="s">
        <v>809</v>
      </c>
      <c r="C301" s="217">
        <v>19</v>
      </c>
      <c r="D301" s="202">
        <v>13</v>
      </c>
      <c r="E301" s="224">
        <f t="shared" si="7"/>
        <v>0.31578947368421051</v>
      </c>
    </row>
    <row r="302" spans="1:5">
      <c r="A302" s="206" t="s">
        <v>61</v>
      </c>
      <c r="B302" s="207" t="s">
        <v>737</v>
      </c>
      <c r="C302" s="217">
        <v>23</v>
      </c>
      <c r="D302" s="202">
        <v>16</v>
      </c>
      <c r="E302" s="224">
        <f t="shared" si="7"/>
        <v>0.30434782608695654</v>
      </c>
    </row>
    <row r="303" spans="1:5">
      <c r="A303" s="206" t="s">
        <v>61</v>
      </c>
      <c r="B303" s="207" t="s">
        <v>160</v>
      </c>
      <c r="C303" s="217">
        <v>460</v>
      </c>
      <c r="D303" s="202">
        <v>331</v>
      </c>
      <c r="E303" s="224">
        <f t="shared" si="7"/>
        <v>0.2804347826086957</v>
      </c>
    </row>
    <row r="304" spans="1:5">
      <c r="A304" s="206" t="s">
        <v>61</v>
      </c>
      <c r="B304" s="207" t="s">
        <v>859</v>
      </c>
      <c r="C304" s="217">
        <v>18</v>
      </c>
      <c r="D304" s="202">
        <v>13</v>
      </c>
      <c r="E304" s="224">
        <f t="shared" si="7"/>
        <v>0.27777777777777779</v>
      </c>
    </row>
    <row r="305" spans="1:5">
      <c r="A305" s="206" t="s">
        <v>61</v>
      </c>
      <c r="B305" s="207" t="s">
        <v>1794</v>
      </c>
      <c r="C305" s="217">
        <v>18</v>
      </c>
      <c r="D305" s="202">
        <v>13</v>
      </c>
      <c r="E305" s="224">
        <f t="shared" si="7"/>
        <v>0.27777777777777779</v>
      </c>
    </row>
    <row r="306" spans="1:5">
      <c r="A306" s="206" t="s">
        <v>61</v>
      </c>
      <c r="B306" s="207" t="s">
        <v>618</v>
      </c>
      <c r="C306" s="217">
        <v>37</v>
      </c>
      <c r="D306" s="202">
        <v>27</v>
      </c>
      <c r="E306" s="224">
        <f t="shared" si="7"/>
        <v>0.27027027027027029</v>
      </c>
    </row>
    <row r="307" spans="1:5">
      <c r="A307" s="206" t="s">
        <v>61</v>
      </c>
      <c r="B307" s="207" t="s">
        <v>869</v>
      </c>
      <c r="C307" s="217">
        <v>16</v>
      </c>
      <c r="D307" s="202">
        <v>12</v>
      </c>
      <c r="E307" s="224">
        <f t="shared" si="7"/>
        <v>0.25</v>
      </c>
    </row>
    <row r="308" spans="1:5">
      <c r="A308" s="206" t="s">
        <v>61</v>
      </c>
      <c r="B308" s="207" t="s">
        <v>1544</v>
      </c>
      <c r="C308" s="217">
        <v>170</v>
      </c>
      <c r="D308" s="202">
        <v>128</v>
      </c>
      <c r="E308" s="224">
        <f t="shared" si="7"/>
        <v>0.24705882352941178</v>
      </c>
    </row>
    <row r="309" spans="1:5">
      <c r="A309" s="206" t="s">
        <v>61</v>
      </c>
      <c r="B309" s="207" t="s">
        <v>1559</v>
      </c>
      <c r="C309" s="217">
        <v>107</v>
      </c>
      <c r="D309" s="202">
        <v>81</v>
      </c>
      <c r="E309" s="224">
        <f t="shared" si="7"/>
        <v>0.2429906542056075</v>
      </c>
    </row>
    <row r="310" spans="1:5">
      <c r="A310" s="206" t="s">
        <v>61</v>
      </c>
      <c r="B310" s="207" t="s">
        <v>264</v>
      </c>
      <c r="C310" s="217">
        <v>206</v>
      </c>
      <c r="D310" s="202">
        <v>156</v>
      </c>
      <c r="E310" s="224">
        <f t="shared" si="7"/>
        <v>0.24271844660194175</v>
      </c>
    </row>
    <row r="311" spans="1:5">
      <c r="A311" s="206" t="s">
        <v>61</v>
      </c>
      <c r="B311" s="207" t="s">
        <v>691</v>
      </c>
      <c r="C311" s="217">
        <v>29</v>
      </c>
      <c r="D311" s="202">
        <v>22</v>
      </c>
      <c r="E311" s="224">
        <f t="shared" si="7"/>
        <v>0.24137931034482762</v>
      </c>
    </row>
    <row r="312" spans="1:5">
      <c r="A312" s="206" t="s">
        <v>61</v>
      </c>
      <c r="B312" s="207" t="s">
        <v>735</v>
      </c>
      <c r="C312" s="217">
        <v>21</v>
      </c>
      <c r="D312" s="202">
        <v>16</v>
      </c>
      <c r="E312" s="224">
        <f t="shared" si="7"/>
        <v>0.23809523809523814</v>
      </c>
    </row>
    <row r="313" spans="1:5">
      <c r="A313" s="206" t="s">
        <v>61</v>
      </c>
      <c r="B313" s="207" t="s">
        <v>810</v>
      </c>
      <c r="C313" s="217">
        <v>21</v>
      </c>
      <c r="D313" s="202">
        <v>16</v>
      </c>
      <c r="E313" s="224">
        <f t="shared" si="7"/>
        <v>0.23809523809523814</v>
      </c>
    </row>
    <row r="314" spans="1:5">
      <c r="A314" s="206" t="s">
        <v>61</v>
      </c>
      <c r="B314" s="207" t="s">
        <v>289</v>
      </c>
      <c r="C314" s="217">
        <v>177</v>
      </c>
      <c r="D314" s="202">
        <v>136</v>
      </c>
      <c r="E314" s="224">
        <f t="shared" si="7"/>
        <v>0.23163841807909602</v>
      </c>
    </row>
    <row r="315" spans="1:5">
      <c r="A315" s="206" t="s">
        <v>61</v>
      </c>
      <c r="B315" s="207" t="s">
        <v>858</v>
      </c>
      <c r="C315" s="217">
        <v>9</v>
      </c>
      <c r="D315" s="202">
        <v>7</v>
      </c>
      <c r="E315" s="224">
        <f t="shared" si="7"/>
        <v>0.22222222222222221</v>
      </c>
    </row>
    <row r="316" spans="1:5">
      <c r="A316" s="206" t="s">
        <v>61</v>
      </c>
      <c r="B316" s="207" t="s">
        <v>1591</v>
      </c>
      <c r="C316" s="217">
        <v>100</v>
      </c>
      <c r="D316" s="202">
        <v>79</v>
      </c>
      <c r="E316" s="224">
        <f t="shared" si="7"/>
        <v>0.20999999999999996</v>
      </c>
    </row>
    <row r="317" spans="1:5">
      <c r="A317" s="206" t="s">
        <v>61</v>
      </c>
      <c r="B317" s="207" t="s">
        <v>1487</v>
      </c>
      <c r="C317" s="217">
        <v>60</v>
      </c>
      <c r="D317" s="202">
        <v>48</v>
      </c>
      <c r="E317" s="224">
        <f t="shared" si="7"/>
        <v>0.19999999999999996</v>
      </c>
    </row>
    <row r="318" spans="1:5">
      <c r="A318" s="206" t="s">
        <v>61</v>
      </c>
      <c r="B318" s="207" t="s">
        <v>1646</v>
      </c>
      <c r="C318" s="217">
        <v>15</v>
      </c>
      <c r="D318" s="202">
        <v>12</v>
      </c>
      <c r="E318" s="224">
        <f t="shared" si="7"/>
        <v>0.19999999999999996</v>
      </c>
    </row>
    <row r="319" spans="1:5">
      <c r="A319" s="206" t="s">
        <v>61</v>
      </c>
      <c r="B319" s="207" t="s">
        <v>198</v>
      </c>
      <c r="C319" s="217">
        <v>354</v>
      </c>
      <c r="D319" s="202">
        <v>285</v>
      </c>
      <c r="E319" s="224">
        <f t="shared" si="7"/>
        <v>0.19491525423728817</v>
      </c>
    </row>
    <row r="320" spans="1:5">
      <c r="A320" s="206" t="s">
        <v>61</v>
      </c>
      <c r="B320" s="207" t="s">
        <v>830</v>
      </c>
      <c r="C320" s="217">
        <v>13</v>
      </c>
      <c r="D320" s="202">
        <v>11</v>
      </c>
      <c r="E320" s="224">
        <f t="shared" si="7"/>
        <v>0.15384615384615385</v>
      </c>
    </row>
    <row r="321" spans="1:5">
      <c r="A321" s="206" t="s">
        <v>61</v>
      </c>
      <c r="B321" s="207" t="s">
        <v>1658</v>
      </c>
      <c r="C321" s="217">
        <v>9</v>
      </c>
      <c r="D321" s="202">
        <v>8</v>
      </c>
      <c r="E321" s="224">
        <f t="shared" si="7"/>
        <v>0.11111111111111116</v>
      </c>
    </row>
    <row r="322" spans="1:5">
      <c r="A322" s="206" t="s">
        <v>61</v>
      </c>
      <c r="B322" s="207" t="s">
        <v>1816</v>
      </c>
      <c r="C322" s="217">
        <v>103</v>
      </c>
      <c r="D322" s="202">
        <v>92</v>
      </c>
      <c r="E322" s="224">
        <f t="shared" si="7"/>
        <v>0.10679611650485432</v>
      </c>
    </row>
    <row r="323" spans="1:5">
      <c r="A323" s="206" t="s">
        <v>61</v>
      </c>
      <c r="B323" s="207" t="s">
        <v>679</v>
      </c>
      <c r="C323" s="217">
        <v>33</v>
      </c>
      <c r="D323" s="202">
        <v>31</v>
      </c>
      <c r="E323" s="224">
        <f t="shared" ref="E323:E386" si="8">1-(D323/C323)</f>
        <v>6.0606060606060552E-2</v>
      </c>
    </row>
    <row r="324" spans="1:5">
      <c r="A324" s="206" t="s">
        <v>61</v>
      </c>
      <c r="B324" s="207" t="s">
        <v>661</v>
      </c>
      <c r="C324" s="217">
        <v>33</v>
      </c>
      <c r="D324" s="202">
        <v>31</v>
      </c>
      <c r="E324" s="224">
        <f t="shared" si="8"/>
        <v>6.0606060606060552E-2</v>
      </c>
    </row>
    <row r="325" spans="1:5">
      <c r="A325" s="206" t="s">
        <v>61</v>
      </c>
      <c r="B325" s="207" t="s">
        <v>692</v>
      </c>
      <c r="C325" s="217">
        <v>38</v>
      </c>
      <c r="D325" s="202">
        <v>36</v>
      </c>
      <c r="E325" s="224">
        <f t="shared" si="8"/>
        <v>5.2631578947368474E-2</v>
      </c>
    </row>
    <row r="326" spans="1:5">
      <c r="A326" s="206" t="s">
        <v>61</v>
      </c>
      <c r="B326" s="207" t="s">
        <v>851</v>
      </c>
      <c r="C326" s="217">
        <v>16</v>
      </c>
      <c r="D326" s="202">
        <v>17</v>
      </c>
      <c r="E326" s="224">
        <f t="shared" si="8"/>
        <v>-6.25E-2</v>
      </c>
    </row>
    <row r="327" spans="1:5">
      <c r="A327" s="206" t="s">
        <v>61</v>
      </c>
      <c r="B327" s="207" t="s">
        <v>1633</v>
      </c>
      <c r="C327" s="217">
        <v>56</v>
      </c>
      <c r="D327" s="202">
        <v>61</v>
      </c>
      <c r="E327" s="224">
        <f t="shared" si="8"/>
        <v>-8.9285714285714191E-2</v>
      </c>
    </row>
    <row r="328" spans="1:5">
      <c r="A328" s="206" t="s">
        <v>61</v>
      </c>
      <c r="B328" s="207" t="s">
        <v>838</v>
      </c>
      <c r="C328" s="217">
        <v>17</v>
      </c>
      <c r="D328" s="202">
        <v>19</v>
      </c>
      <c r="E328" s="224">
        <f t="shared" si="8"/>
        <v>-0.11764705882352944</v>
      </c>
    </row>
    <row r="329" spans="1:5">
      <c r="A329" s="206" t="s">
        <v>61</v>
      </c>
      <c r="B329" s="207" t="s">
        <v>890</v>
      </c>
      <c r="C329" s="217">
        <v>14</v>
      </c>
      <c r="D329" s="202">
        <v>16</v>
      </c>
      <c r="E329" s="224">
        <f t="shared" si="8"/>
        <v>-0.14285714285714279</v>
      </c>
    </row>
    <row r="330" spans="1:5">
      <c r="A330" s="206" t="s">
        <v>61</v>
      </c>
      <c r="B330" s="207" t="s">
        <v>899</v>
      </c>
      <c r="C330" s="217">
        <v>10</v>
      </c>
      <c r="D330" s="202">
        <v>12</v>
      </c>
      <c r="E330" s="224">
        <f t="shared" si="8"/>
        <v>-0.19999999999999996</v>
      </c>
    </row>
    <row r="331" spans="1:5">
      <c r="A331" s="206" t="s">
        <v>61</v>
      </c>
      <c r="B331" s="207" t="s">
        <v>832</v>
      </c>
      <c r="C331" s="217">
        <v>17</v>
      </c>
      <c r="D331" s="202">
        <v>23</v>
      </c>
      <c r="E331" s="224">
        <f t="shared" si="8"/>
        <v>-0.35294117647058831</v>
      </c>
    </row>
    <row r="332" spans="1:5">
      <c r="A332" s="206" t="s">
        <v>64</v>
      </c>
      <c r="B332" s="207" t="s">
        <v>749</v>
      </c>
      <c r="C332" s="217">
        <v>19</v>
      </c>
      <c r="D332" s="202">
        <v>2</v>
      </c>
      <c r="E332" s="224">
        <f t="shared" si="8"/>
        <v>0.89473684210526316</v>
      </c>
    </row>
    <row r="333" spans="1:5">
      <c r="A333" s="206" t="s">
        <v>64</v>
      </c>
      <c r="B333" s="207" t="s">
        <v>1767</v>
      </c>
      <c r="C333" s="217">
        <v>6</v>
      </c>
      <c r="D333" s="202">
        <v>1</v>
      </c>
      <c r="E333" s="224">
        <f t="shared" si="8"/>
        <v>0.83333333333333337</v>
      </c>
    </row>
    <row r="334" spans="1:5">
      <c r="A334" s="206" t="s">
        <v>64</v>
      </c>
      <c r="B334" s="207" t="s">
        <v>846</v>
      </c>
      <c r="C334" s="217">
        <v>11</v>
      </c>
      <c r="D334" s="202">
        <v>2</v>
      </c>
      <c r="E334" s="224">
        <f t="shared" si="8"/>
        <v>0.81818181818181812</v>
      </c>
    </row>
    <row r="335" spans="1:5">
      <c r="A335" s="206" t="s">
        <v>64</v>
      </c>
      <c r="B335" s="207" t="s">
        <v>1738</v>
      </c>
      <c r="C335" s="217">
        <v>9</v>
      </c>
      <c r="D335" s="202">
        <v>2</v>
      </c>
      <c r="E335" s="224">
        <f t="shared" si="8"/>
        <v>0.77777777777777779</v>
      </c>
    </row>
    <row r="336" spans="1:5">
      <c r="A336" s="206" t="s">
        <v>64</v>
      </c>
      <c r="B336" s="207" t="s">
        <v>1789</v>
      </c>
      <c r="C336" s="217">
        <v>58</v>
      </c>
      <c r="D336" s="202">
        <v>13</v>
      </c>
      <c r="E336" s="224">
        <f t="shared" si="8"/>
        <v>0.77586206896551724</v>
      </c>
    </row>
    <row r="337" spans="1:5">
      <c r="A337" s="206" t="s">
        <v>64</v>
      </c>
      <c r="B337" s="207" t="s">
        <v>669</v>
      </c>
      <c r="C337" s="217">
        <v>37</v>
      </c>
      <c r="D337" s="202">
        <v>12</v>
      </c>
      <c r="E337" s="224">
        <f t="shared" si="8"/>
        <v>0.67567567567567566</v>
      </c>
    </row>
    <row r="338" spans="1:5">
      <c r="A338" s="206" t="s">
        <v>64</v>
      </c>
      <c r="B338" s="207" t="s">
        <v>842</v>
      </c>
      <c r="C338" s="217">
        <v>16</v>
      </c>
      <c r="D338" s="202">
        <v>6</v>
      </c>
      <c r="E338" s="224">
        <f t="shared" si="8"/>
        <v>0.625</v>
      </c>
    </row>
    <row r="339" spans="1:5">
      <c r="A339" s="206" t="s">
        <v>64</v>
      </c>
      <c r="B339" s="207" t="s">
        <v>1497</v>
      </c>
      <c r="C339" s="217">
        <v>67</v>
      </c>
      <c r="D339" s="202">
        <v>27</v>
      </c>
      <c r="E339" s="224">
        <f t="shared" si="8"/>
        <v>0.59701492537313428</v>
      </c>
    </row>
    <row r="340" spans="1:5">
      <c r="A340" s="206" t="s">
        <v>64</v>
      </c>
      <c r="B340" s="207" t="s">
        <v>672</v>
      </c>
      <c r="C340" s="217">
        <v>36</v>
      </c>
      <c r="D340" s="202">
        <v>15</v>
      </c>
      <c r="E340" s="224">
        <f t="shared" si="8"/>
        <v>0.58333333333333326</v>
      </c>
    </row>
    <row r="341" spans="1:5">
      <c r="A341" s="206" t="s">
        <v>64</v>
      </c>
      <c r="B341" s="207" t="s">
        <v>1707</v>
      </c>
      <c r="C341" s="217">
        <v>62</v>
      </c>
      <c r="D341" s="202">
        <v>26</v>
      </c>
      <c r="E341" s="224">
        <f t="shared" si="8"/>
        <v>0.58064516129032251</v>
      </c>
    </row>
    <row r="342" spans="1:5">
      <c r="A342" s="206" t="s">
        <v>64</v>
      </c>
      <c r="B342" s="207" t="s">
        <v>897</v>
      </c>
      <c r="C342" s="217">
        <v>19</v>
      </c>
      <c r="D342" s="202">
        <v>8</v>
      </c>
      <c r="E342" s="224">
        <f t="shared" si="8"/>
        <v>0.57894736842105265</v>
      </c>
    </row>
    <row r="343" spans="1:5">
      <c r="A343" s="206" t="s">
        <v>64</v>
      </c>
      <c r="B343" s="207" t="s">
        <v>1595</v>
      </c>
      <c r="C343" s="217">
        <v>47</v>
      </c>
      <c r="D343" s="202">
        <v>20</v>
      </c>
      <c r="E343" s="224">
        <f t="shared" si="8"/>
        <v>0.57446808510638303</v>
      </c>
    </row>
    <row r="344" spans="1:5">
      <c r="A344" s="206" t="s">
        <v>64</v>
      </c>
      <c r="B344" s="207" t="s">
        <v>1739</v>
      </c>
      <c r="C344" s="217">
        <v>18</v>
      </c>
      <c r="D344" s="202">
        <v>8</v>
      </c>
      <c r="E344" s="224">
        <f t="shared" si="8"/>
        <v>0.55555555555555558</v>
      </c>
    </row>
    <row r="345" spans="1:5">
      <c r="A345" s="206" t="s">
        <v>64</v>
      </c>
      <c r="B345" s="207" t="s">
        <v>1529</v>
      </c>
      <c r="C345" s="217">
        <v>51</v>
      </c>
      <c r="D345" s="202">
        <v>23</v>
      </c>
      <c r="E345" s="224">
        <f t="shared" si="8"/>
        <v>0.5490196078431373</v>
      </c>
    </row>
    <row r="346" spans="1:5">
      <c r="A346" s="206" t="s">
        <v>64</v>
      </c>
      <c r="B346" s="207" t="s">
        <v>235</v>
      </c>
      <c r="C346" s="217">
        <v>221</v>
      </c>
      <c r="D346" s="202">
        <v>101</v>
      </c>
      <c r="E346" s="224">
        <f t="shared" si="8"/>
        <v>0.54298642533936659</v>
      </c>
    </row>
    <row r="347" spans="1:5">
      <c r="A347" s="206" t="s">
        <v>64</v>
      </c>
      <c r="B347" s="207" t="s">
        <v>197</v>
      </c>
      <c r="C347" s="217">
        <v>296</v>
      </c>
      <c r="D347" s="202">
        <v>138</v>
      </c>
      <c r="E347" s="224">
        <f t="shared" si="8"/>
        <v>0.53378378378378377</v>
      </c>
    </row>
    <row r="348" spans="1:5">
      <c r="A348" s="206" t="s">
        <v>64</v>
      </c>
      <c r="B348" s="207" t="s">
        <v>1517</v>
      </c>
      <c r="C348" s="217">
        <v>17</v>
      </c>
      <c r="D348" s="202">
        <v>8</v>
      </c>
      <c r="E348" s="224">
        <f t="shared" si="8"/>
        <v>0.52941176470588236</v>
      </c>
    </row>
    <row r="349" spans="1:5">
      <c r="A349" s="206" t="s">
        <v>64</v>
      </c>
      <c r="B349" s="207" t="s">
        <v>468</v>
      </c>
      <c r="C349" s="217">
        <v>70</v>
      </c>
      <c r="D349" s="202">
        <v>33</v>
      </c>
      <c r="E349" s="224">
        <f t="shared" si="8"/>
        <v>0.52857142857142858</v>
      </c>
    </row>
    <row r="350" spans="1:5">
      <c r="A350" s="206" t="s">
        <v>64</v>
      </c>
      <c r="B350" s="207" t="s">
        <v>795</v>
      </c>
      <c r="C350" s="217">
        <v>18</v>
      </c>
      <c r="D350" s="202">
        <v>9</v>
      </c>
      <c r="E350" s="224">
        <f t="shared" si="8"/>
        <v>0.5</v>
      </c>
    </row>
    <row r="351" spans="1:5">
      <c r="A351" s="206" t="s">
        <v>64</v>
      </c>
      <c r="B351" s="207" t="s">
        <v>65</v>
      </c>
      <c r="C351" s="218">
        <v>4394</v>
      </c>
      <c r="D351" s="202">
        <v>2231</v>
      </c>
      <c r="E351" s="224">
        <f t="shared" si="8"/>
        <v>0.49226217569412833</v>
      </c>
    </row>
    <row r="352" spans="1:5">
      <c r="A352" s="206" t="s">
        <v>64</v>
      </c>
      <c r="B352" s="207" t="s">
        <v>232</v>
      </c>
      <c r="C352" s="217">
        <v>232</v>
      </c>
      <c r="D352" s="202">
        <v>118</v>
      </c>
      <c r="E352" s="224">
        <f t="shared" si="8"/>
        <v>0.49137931034482762</v>
      </c>
    </row>
    <row r="353" spans="1:5">
      <c r="A353" s="206" t="s">
        <v>64</v>
      </c>
      <c r="B353" s="207" t="s">
        <v>551</v>
      </c>
      <c r="C353" s="217">
        <v>62</v>
      </c>
      <c r="D353" s="202">
        <v>32</v>
      </c>
      <c r="E353" s="224">
        <f t="shared" si="8"/>
        <v>0.4838709677419355</v>
      </c>
    </row>
    <row r="354" spans="1:5">
      <c r="A354" s="206" t="s">
        <v>64</v>
      </c>
      <c r="B354" s="207" t="s">
        <v>1803</v>
      </c>
      <c r="C354" s="218">
        <v>1248</v>
      </c>
      <c r="D354" s="202">
        <v>646</v>
      </c>
      <c r="E354" s="224">
        <f t="shared" si="8"/>
        <v>0.48237179487179482</v>
      </c>
    </row>
    <row r="355" spans="1:5">
      <c r="A355" s="206" t="s">
        <v>64</v>
      </c>
      <c r="B355" s="207" t="s">
        <v>1710</v>
      </c>
      <c r="C355" s="217">
        <v>27</v>
      </c>
      <c r="D355" s="202">
        <v>14</v>
      </c>
      <c r="E355" s="224">
        <f t="shared" si="8"/>
        <v>0.48148148148148151</v>
      </c>
    </row>
    <row r="356" spans="1:5">
      <c r="A356" s="206" t="s">
        <v>64</v>
      </c>
      <c r="B356" s="207" t="s">
        <v>1665</v>
      </c>
      <c r="C356" s="217">
        <v>25</v>
      </c>
      <c r="D356" s="202">
        <v>13</v>
      </c>
      <c r="E356" s="224">
        <f t="shared" si="8"/>
        <v>0.48</v>
      </c>
    </row>
    <row r="357" spans="1:5">
      <c r="A357" s="206" t="s">
        <v>64</v>
      </c>
      <c r="B357" s="207" t="s">
        <v>553</v>
      </c>
      <c r="C357" s="217">
        <v>67</v>
      </c>
      <c r="D357" s="202">
        <v>35</v>
      </c>
      <c r="E357" s="224">
        <f t="shared" si="8"/>
        <v>0.47761194029850751</v>
      </c>
    </row>
    <row r="358" spans="1:5">
      <c r="A358" s="206" t="s">
        <v>64</v>
      </c>
      <c r="B358" s="207" t="s">
        <v>1718</v>
      </c>
      <c r="C358" s="217">
        <v>310</v>
      </c>
      <c r="D358" s="202">
        <v>162</v>
      </c>
      <c r="E358" s="224">
        <f t="shared" si="8"/>
        <v>0.47741935483870968</v>
      </c>
    </row>
    <row r="359" spans="1:5">
      <c r="A359" s="206" t="s">
        <v>64</v>
      </c>
      <c r="B359" s="207" t="s">
        <v>67</v>
      </c>
      <c r="C359" s="218">
        <v>3749</v>
      </c>
      <c r="D359" s="202">
        <v>1968</v>
      </c>
      <c r="E359" s="224">
        <f t="shared" si="8"/>
        <v>0.47506001600426784</v>
      </c>
    </row>
    <row r="360" spans="1:5">
      <c r="A360" s="206" t="s">
        <v>64</v>
      </c>
      <c r="B360" s="207" t="s">
        <v>1628</v>
      </c>
      <c r="C360" s="217">
        <v>17</v>
      </c>
      <c r="D360" s="202">
        <v>9</v>
      </c>
      <c r="E360" s="224">
        <f t="shared" si="8"/>
        <v>0.47058823529411764</v>
      </c>
    </row>
    <row r="361" spans="1:5">
      <c r="A361" s="206" t="s">
        <v>64</v>
      </c>
      <c r="B361" s="207" t="s">
        <v>861</v>
      </c>
      <c r="C361" s="217">
        <v>15</v>
      </c>
      <c r="D361" s="202">
        <v>8</v>
      </c>
      <c r="E361" s="224">
        <f t="shared" si="8"/>
        <v>0.46666666666666667</v>
      </c>
    </row>
    <row r="362" spans="1:5">
      <c r="A362" s="206" t="s">
        <v>64</v>
      </c>
      <c r="B362" s="207" t="s">
        <v>74</v>
      </c>
      <c r="C362" s="218">
        <v>1832</v>
      </c>
      <c r="D362" s="202">
        <v>989</v>
      </c>
      <c r="E362" s="224">
        <f t="shared" si="8"/>
        <v>0.46015283842794763</v>
      </c>
    </row>
    <row r="363" spans="1:5">
      <c r="A363" s="206" t="s">
        <v>64</v>
      </c>
      <c r="B363" s="207" t="s">
        <v>1593</v>
      </c>
      <c r="C363" s="217">
        <v>72</v>
      </c>
      <c r="D363" s="202">
        <v>39</v>
      </c>
      <c r="E363" s="224">
        <f t="shared" si="8"/>
        <v>0.45833333333333337</v>
      </c>
    </row>
    <row r="364" spans="1:5">
      <c r="A364" s="206" t="s">
        <v>64</v>
      </c>
      <c r="B364" s="207" t="s">
        <v>282</v>
      </c>
      <c r="C364" s="217">
        <v>192</v>
      </c>
      <c r="D364" s="202">
        <v>104</v>
      </c>
      <c r="E364" s="224">
        <f t="shared" si="8"/>
        <v>0.45833333333333337</v>
      </c>
    </row>
    <row r="365" spans="1:5">
      <c r="A365" s="206" t="s">
        <v>64</v>
      </c>
      <c r="B365" s="207" t="s">
        <v>1536</v>
      </c>
      <c r="C365" s="217">
        <v>11</v>
      </c>
      <c r="D365" s="202">
        <v>6</v>
      </c>
      <c r="E365" s="224">
        <f t="shared" si="8"/>
        <v>0.45454545454545459</v>
      </c>
    </row>
    <row r="366" spans="1:5">
      <c r="A366" s="206" t="s">
        <v>64</v>
      </c>
      <c r="B366" s="207" t="s">
        <v>708</v>
      </c>
      <c r="C366" s="217">
        <v>33</v>
      </c>
      <c r="D366" s="202">
        <v>18</v>
      </c>
      <c r="E366" s="224">
        <f t="shared" si="8"/>
        <v>0.45454545454545459</v>
      </c>
    </row>
    <row r="367" spans="1:5">
      <c r="A367" s="206" t="s">
        <v>64</v>
      </c>
      <c r="B367" s="207" t="s">
        <v>1822</v>
      </c>
      <c r="C367" s="217">
        <v>33</v>
      </c>
      <c r="D367" s="202">
        <v>18</v>
      </c>
      <c r="E367" s="224">
        <f t="shared" si="8"/>
        <v>0.45454545454545459</v>
      </c>
    </row>
    <row r="368" spans="1:5">
      <c r="A368" s="206" t="s">
        <v>64</v>
      </c>
      <c r="B368" s="207" t="s">
        <v>454</v>
      </c>
      <c r="C368" s="217">
        <v>72</v>
      </c>
      <c r="D368" s="202">
        <v>40</v>
      </c>
      <c r="E368" s="224">
        <f t="shared" si="8"/>
        <v>0.44444444444444442</v>
      </c>
    </row>
    <row r="369" spans="1:5">
      <c r="A369" s="206" t="s">
        <v>64</v>
      </c>
      <c r="B369" s="207" t="s">
        <v>1652</v>
      </c>
      <c r="C369" s="217">
        <v>45</v>
      </c>
      <c r="D369" s="202">
        <v>25</v>
      </c>
      <c r="E369" s="224">
        <f t="shared" si="8"/>
        <v>0.44444444444444442</v>
      </c>
    </row>
    <row r="370" spans="1:5">
      <c r="A370" s="206" t="s">
        <v>64</v>
      </c>
      <c r="B370" s="207" t="s">
        <v>1483</v>
      </c>
      <c r="C370" s="217">
        <v>43</v>
      </c>
      <c r="D370" s="202">
        <v>24</v>
      </c>
      <c r="E370" s="224">
        <f t="shared" si="8"/>
        <v>0.44186046511627908</v>
      </c>
    </row>
    <row r="371" spans="1:5">
      <c r="A371" s="206" t="s">
        <v>64</v>
      </c>
      <c r="B371" s="207" t="s">
        <v>723</v>
      </c>
      <c r="C371" s="217">
        <v>43</v>
      </c>
      <c r="D371" s="202">
        <v>24</v>
      </c>
      <c r="E371" s="224">
        <f t="shared" si="8"/>
        <v>0.44186046511627908</v>
      </c>
    </row>
    <row r="372" spans="1:5">
      <c r="A372" s="206" t="s">
        <v>64</v>
      </c>
      <c r="B372" s="207" t="s">
        <v>1484</v>
      </c>
      <c r="C372" s="217">
        <v>34</v>
      </c>
      <c r="D372" s="202">
        <v>19</v>
      </c>
      <c r="E372" s="224">
        <f t="shared" si="8"/>
        <v>0.44117647058823528</v>
      </c>
    </row>
    <row r="373" spans="1:5">
      <c r="A373" s="206" t="s">
        <v>64</v>
      </c>
      <c r="B373" s="207" t="s">
        <v>715</v>
      </c>
      <c r="C373" s="217">
        <v>48</v>
      </c>
      <c r="D373" s="202">
        <v>27</v>
      </c>
      <c r="E373" s="224">
        <f t="shared" si="8"/>
        <v>0.4375</v>
      </c>
    </row>
    <row r="374" spans="1:5">
      <c r="A374" s="206" t="s">
        <v>64</v>
      </c>
      <c r="B374" s="207" t="s">
        <v>544</v>
      </c>
      <c r="C374" s="217">
        <v>61</v>
      </c>
      <c r="D374" s="202">
        <v>35</v>
      </c>
      <c r="E374" s="224">
        <f t="shared" si="8"/>
        <v>0.42622950819672134</v>
      </c>
    </row>
    <row r="375" spans="1:5">
      <c r="A375" s="206" t="s">
        <v>64</v>
      </c>
      <c r="B375" s="207" t="s">
        <v>1600</v>
      </c>
      <c r="C375" s="217">
        <v>254</v>
      </c>
      <c r="D375" s="202">
        <v>147</v>
      </c>
      <c r="E375" s="224">
        <f t="shared" si="8"/>
        <v>0.42125984251968507</v>
      </c>
    </row>
    <row r="376" spans="1:5">
      <c r="A376" s="206" t="s">
        <v>64</v>
      </c>
      <c r="B376" s="207" t="s">
        <v>113</v>
      </c>
      <c r="C376" s="217">
        <v>835</v>
      </c>
      <c r="D376" s="202">
        <v>490</v>
      </c>
      <c r="E376" s="224">
        <f t="shared" si="8"/>
        <v>0.41317365269461082</v>
      </c>
    </row>
    <row r="377" spans="1:5">
      <c r="A377" s="206" t="s">
        <v>64</v>
      </c>
      <c r="B377" s="207" t="s">
        <v>182</v>
      </c>
      <c r="C377" s="217">
        <v>351</v>
      </c>
      <c r="D377" s="202">
        <v>207</v>
      </c>
      <c r="E377" s="224">
        <f t="shared" si="8"/>
        <v>0.41025641025641024</v>
      </c>
    </row>
    <row r="378" spans="1:5">
      <c r="A378" s="206" t="s">
        <v>64</v>
      </c>
      <c r="B378" s="207" t="s">
        <v>671</v>
      </c>
      <c r="C378" s="217">
        <v>37</v>
      </c>
      <c r="D378" s="202">
        <v>22</v>
      </c>
      <c r="E378" s="224">
        <f t="shared" si="8"/>
        <v>0.40540540540540537</v>
      </c>
    </row>
    <row r="379" spans="1:5">
      <c r="A379" s="206" t="s">
        <v>64</v>
      </c>
      <c r="B379" s="207" t="s">
        <v>367</v>
      </c>
      <c r="C379" s="217">
        <v>153</v>
      </c>
      <c r="D379" s="202">
        <v>91</v>
      </c>
      <c r="E379" s="224">
        <f t="shared" si="8"/>
        <v>0.40522875816993464</v>
      </c>
    </row>
    <row r="380" spans="1:5">
      <c r="A380" s="206" t="s">
        <v>64</v>
      </c>
      <c r="B380" s="207" t="s">
        <v>220</v>
      </c>
      <c r="C380" s="217">
        <v>239</v>
      </c>
      <c r="D380" s="202">
        <v>143</v>
      </c>
      <c r="E380" s="224">
        <f t="shared" si="8"/>
        <v>0.40167364016736407</v>
      </c>
    </row>
    <row r="381" spans="1:5">
      <c r="A381" s="206" t="s">
        <v>64</v>
      </c>
      <c r="B381" s="207" t="s">
        <v>242</v>
      </c>
      <c r="C381" s="217">
        <v>230</v>
      </c>
      <c r="D381" s="202">
        <v>138</v>
      </c>
      <c r="E381" s="224">
        <f t="shared" si="8"/>
        <v>0.4</v>
      </c>
    </row>
    <row r="382" spans="1:5">
      <c r="A382" s="206" t="s">
        <v>64</v>
      </c>
      <c r="B382" s="207" t="s">
        <v>485</v>
      </c>
      <c r="C382" s="217">
        <v>75</v>
      </c>
      <c r="D382" s="202">
        <v>45</v>
      </c>
      <c r="E382" s="224">
        <f t="shared" si="8"/>
        <v>0.4</v>
      </c>
    </row>
    <row r="383" spans="1:5">
      <c r="A383" s="206" t="s">
        <v>64</v>
      </c>
      <c r="B383" s="207" t="s">
        <v>1643</v>
      </c>
      <c r="C383" s="217">
        <v>15</v>
      </c>
      <c r="D383" s="202">
        <v>9</v>
      </c>
      <c r="E383" s="224">
        <f t="shared" si="8"/>
        <v>0.4</v>
      </c>
    </row>
    <row r="384" spans="1:5">
      <c r="A384" s="206" t="s">
        <v>64</v>
      </c>
      <c r="B384" s="207" t="s">
        <v>376</v>
      </c>
      <c r="C384" s="217">
        <v>90</v>
      </c>
      <c r="D384" s="202">
        <v>54</v>
      </c>
      <c r="E384" s="224">
        <f t="shared" si="8"/>
        <v>0.4</v>
      </c>
    </row>
    <row r="385" spans="1:5">
      <c r="A385" s="206" t="s">
        <v>64</v>
      </c>
      <c r="B385" s="207" t="s">
        <v>1765</v>
      </c>
      <c r="C385" s="217">
        <v>25</v>
      </c>
      <c r="D385" s="202">
        <v>15</v>
      </c>
      <c r="E385" s="224">
        <f t="shared" si="8"/>
        <v>0.4</v>
      </c>
    </row>
    <row r="386" spans="1:5">
      <c r="A386" s="206" t="s">
        <v>64</v>
      </c>
      <c r="B386" s="207" t="s">
        <v>227</v>
      </c>
      <c r="C386" s="217">
        <v>245</v>
      </c>
      <c r="D386" s="202">
        <v>148</v>
      </c>
      <c r="E386" s="224">
        <f t="shared" si="8"/>
        <v>0.39591836734693875</v>
      </c>
    </row>
    <row r="387" spans="1:5">
      <c r="A387" s="206" t="s">
        <v>64</v>
      </c>
      <c r="B387" s="207" t="s">
        <v>655</v>
      </c>
      <c r="C387" s="217">
        <v>33</v>
      </c>
      <c r="D387" s="202">
        <v>20</v>
      </c>
      <c r="E387" s="224">
        <f t="shared" ref="E387:E450" si="9">1-(D387/C387)</f>
        <v>0.39393939393939392</v>
      </c>
    </row>
    <row r="388" spans="1:5">
      <c r="A388" s="206" t="s">
        <v>64</v>
      </c>
      <c r="B388" s="207" t="s">
        <v>1637</v>
      </c>
      <c r="C388" s="217">
        <v>18</v>
      </c>
      <c r="D388" s="202">
        <v>11</v>
      </c>
      <c r="E388" s="224">
        <f t="shared" si="9"/>
        <v>0.38888888888888884</v>
      </c>
    </row>
    <row r="389" spans="1:5">
      <c r="A389" s="206" t="s">
        <v>64</v>
      </c>
      <c r="B389" s="207" t="s">
        <v>772</v>
      </c>
      <c r="C389" s="217">
        <v>26</v>
      </c>
      <c r="D389" s="202">
        <v>16</v>
      </c>
      <c r="E389" s="224">
        <f t="shared" si="9"/>
        <v>0.38461538461538458</v>
      </c>
    </row>
    <row r="390" spans="1:5">
      <c r="A390" s="206" t="s">
        <v>64</v>
      </c>
      <c r="B390" s="207" t="s">
        <v>425</v>
      </c>
      <c r="C390" s="217">
        <v>86</v>
      </c>
      <c r="D390" s="202">
        <v>53</v>
      </c>
      <c r="E390" s="224">
        <f t="shared" si="9"/>
        <v>0.38372093023255816</v>
      </c>
    </row>
    <row r="391" spans="1:5">
      <c r="A391" s="206" t="s">
        <v>64</v>
      </c>
      <c r="B391" s="207" t="s">
        <v>590</v>
      </c>
      <c r="C391" s="217">
        <v>42</v>
      </c>
      <c r="D391" s="202">
        <v>26</v>
      </c>
      <c r="E391" s="224">
        <f t="shared" si="9"/>
        <v>0.38095238095238093</v>
      </c>
    </row>
    <row r="392" spans="1:5">
      <c r="A392" s="206" t="s">
        <v>64</v>
      </c>
      <c r="B392" s="207" t="s">
        <v>538</v>
      </c>
      <c r="C392" s="217">
        <v>63</v>
      </c>
      <c r="D392" s="202">
        <v>39</v>
      </c>
      <c r="E392" s="224">
        <f t="shared" si="9"/>
        <v>0.38095238095238093</v>
      </c>
    </row>
    <row r="393" spans="1:5">
      <c r="A393" s="206" t="s">
        <v>64</v>
      </c>
      <c r="B393" s="207" t="s">
        <v>1654</v>
      </c>
      <c r="C393" s="217">
        <v>24</v>
      </c>
      <c r="D393" s="202">
        <v>15</v>
      </c>
      <c r="E393" s="224">
        <f t="shared" si="9"/>
        <v>0.375</v>
      </c>
    </row>
    <row r="394" spans="1:5">
      <c r="A394" s="206" t="s">
        <v>64</v>
      </c>
      <c r="B394" s="207" t="s">
        <v>1571</v>
      </c>
      <c r="C394" s="217">
        <v>73</v>
      </c>
      <c r="D394" s="202">
        <v>46</v>
      </c>
      <c r="E394" s="224">
        <f t="shared" si="9"/>
        <v>0.36986301369863017</v>
      </c>
    </row>
    <row r="395" spans="1:5">
      <c r="A395" s="206" t="s">
        <v>64</v>
      </c>
      <c r="B395" s="207" t="s">
        <v>408</v>
      </c>
      <c r="C395" s="217">
        <v>121</v>
      </c>
      <c r="D395" s="202">
        <v>78</v>
      </c>
      <c r="E395" s="224">
        <f t="shared" si="9"/>
        <v>0.35537190082644632</v>
      </c>
    </row>
    <row r="396" spans="1:5">
      <c r="A396" s="206" t="s">
        <v>64</v>
      </c>
      <c r="B396" s="207" t="s">
        <v>1638</v>
      </c>
      <c r="C396" s="218">
        <v>1013</v>
      </c>
      <c r="D396" s="202">
        <v>655</v>
      </c>
      <c r="E396" s="224">
        <f t="shared" si="9"/>
        <v>0.35340572556762095</v>
      </c>
    </row>
    <row r="397" spans="1:5">
      <c r="A397" s="206" t="s">
        <v>64</v>
      </c>
      <c r="B397" s="207" t="s">
        <v>297</v>
      </c>
      <c r="C397" s="217">
        <v>191</v>
      </c>
      <c r="D397" s="202">
        <v>124</v>
      </c>
      <c r="E397" s="224">
        <f t="shared" si="9"/>
        <v>0.35078534031413611</v>
      </c>
    </row>
    <row r="398" spans="1:5">
      <c r="A398" s="206" t="s">
        <v>64</v>
      </c>
      <c r="B398" s="207" t="s">
        <v>1488</v>
      </c>
      <c r="C398" s="217">
        <v>346</v>
      </c>
      <c r="D398" s="202">
        <v>225</v>
      </c>
      <c r="E398" s="224">
        <f t="shared" si="9"/>
        <v>0.3497109826589595</v>
      </c>
    </row>
    <row r="399" spans="1:5">
      <c r="A399" s="206" t="s">
        <v>64</v>
      </c>
      <c r="B399" s="207" t="s">
        <v>579</v>
      </c>
      <c r="C399" s="217">
        <v>48</v>
      </c>
      <c r="D399" s="202">
        <v>32</v>
      </c>
      <c r="E399" s="224">
        <f t="shared" si="9"/>
        <v>0.33333333333333337</v>
      </c>
    </row>
    <row r="400" spans="1:5">
      <c r="A400" s="206" t="s">
        <v>64</v>
      </c>
      <c r="B400" s="207" t="s">
        <v>1742</v>
      </c>
      <c r="C400" s="217">
        <v>87</v>
      </c>
      <c r="D400" s="202">
        <v>58</v>
      </c>
      <c r="E400" s="224">
        <f t="shared" si="9"/>
        <v>0.33333333333333337</v>
      </c>
    </row>
    <row r="401" spans="1:5">
      <c r="A401" s="206" t="s">
        <v>64</v>
      </c>
      <c r="B401" s="207" t="s">
        <v>1689</v>
      </c>
      <c r="C401" s="217">
        <v>61</v>
      </c>
      <c r="D401" s="202">
        <v>41</v>
      </c>
      <c r="E401" s="224">
        <f t="shared" si="9"/>
        <v>0.32786885245901642</v>
      </c>
    </row>
    <row r="402" spans="1:5">
      <c r="A402" s="206" t="s">
        <v>64</v>
      </c>
      <c r="B402" s="207" t="s">
        <v>1757</v>
      </c>
      <c r="C402" s="217">
        <v>188</v>
      </c>
      <c r="D402" s="202">
        <v>127</v>
      </c>
      <c r="E402" s="224">
        <f t="shared" si="9"/>
        <v>0.32446808510638303</v>
      </c>
    </row>
    <row r="403" spans="1:5">
      <c r="A403" s="206" t="s">
        <v>64</v>
      </c>
      <c r="B403" s="207" t="s">
        <v>557</v>
      </c>
      <c r="C403" s="217">
        <v>65</v>
      </c>
      <c r="D403" s="202">
        <v>44</v>
      </c>
      <c r="E403" s="224">
        <f t="shared" si="9"/>
        <v>0.32307692307692304</v>
      </c>
    </row>
    <row r="404" spans="1:5">
      <c r="A404" s="206" t="s">
        <v>64</v>
      </c>
      <c r="B404" s="207" t="s">
        <v>1753</v>
      </c>
      <c r="C404" s="217">
        <v>44</v>
      </c>
      <c r="D404" s="202">
        <v>30</v>
      </c>
      <c r="E404" s="224">
        <f t="shared" si="9"/>
        <v>0.31818181818181823</v>
      </c>
    </row>
    <row r="405" spans="1:5">
      <c r="A405" s="206" t="s">
        <v>64</v>
      </c>
      <c r="B405" s="207" t="s">
        <v>1778</v>
      </c>
      <c r="C405" s="217">
        <v>42</v>
      </c>
      <c r="D405" s="202">
        <v>29</v>
      </c>
      <c r="E405" s="224">
        <f t="shared" si="9"/>
        <v>0.30952380952380953</v>
      </c>
    </row>
    <row r="406" spans="1:5">
      <c r="A406" s="206" t="s">
        <v>64</v>
      </c>
      <c r="B406" s="207" t="s">
        <v>1614</v>
      </c>
      <c r="C406" s="217">
        <v>26</v>
      </c>
      <c r="D406" s="202">
        <v>18</v>
      </c>
      <c r="E406" s="224">
        <f t="shared" si="9"/>
        <v>0.30769230769230771</v>
      </c>
    </row>
    <row r="407" spans="1:5">
      <c r="A407" s="206" t="s">
        <v>64</v>
      </c>
      <c r="B407" s="207" t="s">
        <v>753</v>
      </c>
      <c r="C407" s="217">
        <v>20</v>
      </c>
      <c r="D407" s="202">
        <v>14</v>
      </c>
      <c r="E407" s="224">
        <f t="shared" si="9"/>
        <v>0.30000000000000004</v>
      </c>
    </row>
    <row r="408" spans="1:5">
      <c r="A408" s="206" t="s">
        <v>64</v>
      </c>
      <c r="B408" s="207" t="s">
        <v>102</v>
      </c>
      <c r="C408" s="218">
        <v>1067</v>
      </c>
      <c r="D408" s="202">
        <v>748</v>
      </c>
      <c r="E408" s="224">
        <f t="shared" si="9"/>
        <v>0.2989690721649485</v>
      </c>
    </row>
    <row r="409" spans="1:5">
      <c r="A409" s="206" t="s">
        <v>64</v>
      </c>
      <c r="B409" s="207" t="s">
        <v>1731</v>
      </c>
      <c r="C409" s="217">
        <v>144</v>
      </c>
      <c r="D409" s="202">
        <v>103</v>
      </c>
      <c r="E409" s="224">
        <f t="shared" si="9"/>
        <v>0.28472222222222221</v>
      </c>
    </row>
    <row r="410" spans="1:5">
      <c r="A410" s="206" t="s">
        <v>64</v>
      </c>
      <c r="B410" s="207" t="s">
        <v>1573</v>
      </c>
      <c r="C410" s="217">
        <v>82</v>
      </c>
      <c r="D410" s="202">
        <v>60</v>
      </c>
      <c r="E410" s="224">
        <f t="shared" si="9"/>
        <v>0.26829268292682928</v>
      </c>
    </row>
    <row r="411" spans="1:5">
      <c r="A411" s="206" t="s">
        <v>64</v>
      </c>
      <c r="B411" s="207" t="s">
        <v>850</v>
      </c>
      <c r="C411" s="217">
        <v>15</v>
      </c>
      <c r="D411" s="202">
        <v>11</v>
      </c>
      <c r="E411" s="224">
        <f t="shared" si="9"/>
        <v>0.26666666666666672</v>
      </c>
    </row>
    <row r="412" spans="1:5">
      <c r="A412" s="206" t="s">
        <v>64</v>
      </c>
      <c r="B412" s="207" t="s">
        <v>1684</v>
      </c>
      <c r="C412" s="217">
        <v>124</v>
      </c>
      <c r="D412" s="202">
        <v>91</v>
      </c>
      <c r="E412" s="224">
        <f t="shared" si="9"/>
        <v>0.2661290322580645</v>
      </c>
    </row>
    <row r="413" spans="1:5">
      <c r="A413" s="206" t="s">
        <v>64</v>
      </c>
      <c r="B413" s="207" t="s">
        <v>380</v>
      </c>
      <c r="C413" s="217">
        <v>111</v>
      </c>
      <c r="D413" s="202">
        <v>83</v>
      </c>
      <c r="E413" s="224">
        <f t="shared" si="9"/>
        <v>0.25225225225225223</v>
      </c>
    </row>
    <row r="414" spans="1:5">
      <c r="A414" s="206" t="s">
        <v>64</v>
      </c>
      <c r="B414" s="207" t="s">
        <v>283</v>
      </c>
      <c r="C414" s="217">
        <v>175</v>
      </c>
      <c r="D414" s="202">
        <v>132</v>
      </c>
      <c r="E414" s="224">
        <f t="shared" si="9"/>
        <v>0.24571428571428566</v>
      </c>
    </row>
    <row r="415" spans="1:5">
      <c r="A415" s="206" t="s">
        <v>64</v>
      </c>
      <c r="B415" s="207" t="s">
        <v>298</v>
      </c>
      <c r="C415" s="217">
        <v>165</v>
      </c>
      <c r="D415" s="202">
        <v>127</v>
      </c>
      <c r="E415" s="224">
        <f t="shared" si="9"/>
        <v>0.23030303030303034</v>
      </c>
    </row>
    <row r="416" spans="1:5">
      <c r="A416" s="206" t="s">
        <v>64</v>
      </c>
      <c r="B416" s="207" t="s">
        <v>1730</v>
      </c>
      <c r="C416" s="217">
        <v>27</v>
      </c>
      <c r="D416" s="202">
        <v>21</v>
      </c>
      <c r="E416" s="224">
        <f t="shared" si="9"/>
        <v>0.22222222222222221</v>
      </c>
    </row>
    <row r="417" spans="1:5">
      <c r="A417" s="206" t="s">
        <v>64</v>
      </c>
      <c r="B417" s="207" t="s">
        <v>615</v>
      </c>
      <c r="C417" s="217">
        <v>37</v>
      </c>
      <c r="D417" s="202">
        <v>29</v>
      </c>
      <c r="E417" s="224">
        <f t="shared" si="9"/>
        <v>0.21621621621621623</v>
      </c>
    </row>
    <row r="418" spans="1:5">
      <c r="A418" s="206" t="s">
        <v>64</v>
      </c>
      <c r="B418" s="207" t="s">
        <v>1666</v>
      </c>
      <c r="C418" s="217">
        <v>19</v>
      </c>
      <c r="D418" s="202">
        <v>15</v>
      </c>
      <c r="E418" s="224">
        <f t="shared" si="9"/>
        <v>0.21052631578947367</v>
      </c>
    </row>
    <row r="419" spans="1:5">
      <c r="A419" s="206" t="s">
        <v>64</v>
      </c>
      <c r="B419" s="207" t="s">
        <v>1821</v>
      </c>
      <c r="C419" s="217">
        <v>86</v>
      </c>
      <c r="D419" s="202">
        <v>68</v>
      </c>
      <c r="E419" s="224">
        <f t="shared" si="9"/>
        <v>0.20930232558139539</v>
      </c>
    </row>
    <row r="420" spans="1:5">
      <c r="A420" s="206" t="s">
        <v>64</v>
      </c>
      <c r="B420" s="207" t="s">
        <v>1578</v>
      </c>
      <c r="C420" s="217">
        <v>15</v>
      </c>
      <c r="D420" s="202">
        <v>12</v>
      </c>
      <c r="E420" s="224">
        <f t="shared" si="9"/>
        <v>0.19999999999999996</v>
      </c>
    </row>
    <row r="421" spans="1:5">
      <c r="A421" s="206" t="s">
        <v>64</v>
      </c>
      <c r="B421" s="207" t="s">
        <v>710</v>
      </c>
      <c r="C421" s="217">
        <v>25</v>
      </c>
      <c r="D421" s="202">
        <v>20</v>
      </c>
      <c r="E421" s="224">
        <f t="shared" si="9"/>
        <v>0.19999999999999996</v>
      </c>
    </row>
    <row r="422" spans="1:5">
      <c r="A422" s="206" t="s">
        <v>64</v>
      </c>
      <c r="B422" s="207" t="s">
        <v>1705</v>
      </c>
      <c r="C422" s="217">
        <v>117</v>
      </c>
      <c r="D422" s="202">
        <v>94</v>
      </c>
      <c r="E422" s="224">
        <f t="shared" si="9"/>
        <v>0.19658119658119655</v>
      </c>
    </row>
    <row r="423" spans="1:5">
      <c r="A423" s="206" t="s">
        <v>64</v>
      </c>
      <c r="B423" s="207" t="s">
        <v>536</v>
      </c>
      <c r="C423" s="217">
        <v>52</v>
      </c>
      <c r="D423" s="202">
        <v>42</v>
      </c>
      <c r="E423" s="224">
        <f t="shared" si="9"/>
        <v>0.19230769230769229</v>
      </c>
    </row>
    <row r="424" spans="1:5">
      <c r="A424" s="206" t="s">
        <v>64</v>
      </c>
      <c r="B424" s="207" t="s">
        <v>686</v>
      </c>
      <c r="C424" s="217">
        <v>47</v>
      </c>
      <c r="D424" s="202">
        <v>38</v>
      </c>
      <c r="E424" s="224">
        <f t="shared" si="9"/>
        <v>0.19148936170212771</v>
      </c>
    </row>
    <row r="425" spans="1:5">
      <c r="A425" s="206" t="s">
        <v>64</v>
      </c>
      <c r="B425" s="207" t="s">
        <v>560</v>
      </c>
      <c r="C425" s="217">
        <v>59</v>
      </c>
      <c r="D425" s="202">
        <v>48</v>
      </c>
      <c r="E425" s="224">
        <f t="shared" si="9"/>
        <v>0.18644067796610164</v>
      </c>
    </row>
    <row r="426" spans="1:5">
      <c r="A426" s="206" t="s">
        <v>64</v>
      </c>
      <c r="B426" s="207" t="s">
        <v>405</v>
      </c>
      <c r="C426" s="217">
        <v>102</v>
      </c>
      <c r="D426" s="202">
        <v>83</v>
      </c>
      <c r="E426" s="224">
        <f t="shared" si="9"/>
        <v>0.18627450980392157</v>
      </c>
    </row>
    <row r="427" spans="1:5">
      <c r="A427" s="206" t="s">
        <v>64</v>
      </c>
      <c r="B427" s="207" t="s">
        <v>761</v>
      </c>
      <c r="C427" s="217">
        <v>33</v>
      </c>
      <c r="D427" s="202">
        <v>27</v>
      </c>
      <c r="E427" s="224">
        <f t="shared" si="9"/>
        <v>0.18181818181818177</v>
      </c>
    </row>
    <row r="428" spans="1:5">
      <c r="A428" s="206" t="s">
        <v>64</v>
      </c>
      <c r="B428" s="207" t="s">
        <v>1712</v>
      </c>
      <c r="C428" s="217">
        <v>100</v>
      </c>
      <c r="D428" s="202">
        <v>84</v>
      </c>
      <c r="E428" s="224">
        <f t="shared" si="9"/>
        <v>0.16000000000000003</v>
      </c>
    </row>
    <row r="429" spans="1:5">
      <c r="A429" s="206" t="s">
        <v>64</v>
      </c>
      <c r="B429" s="207" t="s">
        <v>817</v>
      </c>
      <c r="C429" s="217">
        <v>21</v>
      </c>
      <c r="D429" s="202">
        <v>18</v>
      </c>
      <c r="E429" s="224">
        <f t="shared" si="9"/>
        <v>0.1428571428571429</v>
      </c>
    </row>
    <row r="430" spans="1:5">
      <c r="A430" s="206" t="s">
        <v>64</v>
      </c>
      <c r="B430" s="207" t="s">
        <v>1732</v>
      </c>
      <c r="C430" s="217">
        <v>42</v>
      </c>
      <c r="D430" s="202">
        <v>36</v>
      </c>
      <c r="E430" s="224">
        <f t="shared" si="9"/>
        <v>0.1428571428571429</v>
      </c>
    </row>
    <row r="431" spans="1:5">
      <c r="A431" s="206" t="s">
        <v>64</v>
      </c>
      <c r="B431" s="207" t="s">
        <v>904</v>
      </c>
      <c r="C431" s="217">
        <v>7</v>
      </c>
      <c r="D431" s="202">
        <v>6</v>
      </c>
      <c r="E431" s="224">
        <f t="shared" si="9"/>
        <v>0.1428571428571429</v>
      </c>
    </row>
    <row r="432" spans="1:5">
      <c r="A432" s="206" t="s">
        <v>64</v>
      </c>
      <c r="B432" s="207" t="s">
        <v>1493</v>
      </c>
      <c r="C432" s="217">
        <v>147</v>
      </c>
      <c r="D432" s="202">
        <v>129</v>
      </c>
      <c r="E432" s="224">
        <f t="shared" si="9"/>
        <v>0.12244897959183676</v>
      </c>
    </row>
    <row r="433" spans="1:5">
      <c r="A433" s="206" t="s">
        <v>64</v>
      </c>
      <c r="B433" s="207" t="s">
        <v>1772</v>
      </c>
      <c r="C433" s="217">
        <v>17</v>
      </c>
      <c r="D433" s="202">
        <v>15</v>
      </c>
      <c r="E433" s="224">
        <f t="shared" si="9"/>
        <v>0.11764705882352944</v>
      </c>
    </row>
    <row r="434" spans="1:5">
      <c r="A434" s="206" t="s">
        <v>64</v>
      </c>
      <c r="B434" s="207" t="s">
        <v>1524</v>
      </c>
      <c r="C434" s="217">
        <v>26</v>
      </c>
      <c r="D434" s="202">
        <v>23</v>
      </c>
      <c r="E434" s="224">
        <f t="shared" si="9"/>
        <v>0.11538461538461542</v>
      </c>
    </row>
    <row r="435" spans="1:5">
      <c r="A435" s="206" t="s">
        <v>64</v>
      </c>
      <c r="B435" s="207" t="s">
        <v>1799</v>
      </c>
      <c r="C435" s="217">
        <v>46</v>
      </c>
      <c r="D435" s="202">
        <v>41</v>
      </c>
      <c r="E435" s="224">
        <f t="shared" si="9"/>
        <v>0.10869565217391308</v>
      </c>
    </row>
    <row r="436" spans="1:5">
      <c r="A436" s="206" t="s">
        <v>64</v>
      </c>
      <c r="B436" s="207" t="s">
        <v>1564</v>
      </c>
      <c r="C436" s="217">
        <v>38</v>
      </c>
      <c r="D436" s="202">
        <v>34</v>
      </c>
      <c r="E436" s="224">
        <f t="shared" si="9"/>
        <v>0.10526315789473684</v>
      </c>
    </row>
    <row r="437" spans="1:5">
      <c r="A437" s="206" t="s">
        <v>64</v>
      </c>
      <c r="B437" s="207" t="s">
        <v>1766</v>
      </c>
      <c r="C437" s="217">
        <v>58</v>
      </c>
      <c r="D437" s="202">
        <v>53</v>
      </c>
      <c r="E437" s="224">
        <f t="shared" si="9"/>
        <v>8.6206896551724088E-2</v>
      </c>
    </row>
    <row r="438" spans="1:5">
      <c r="A438" s="206" t="s">
        <v>64</v>
      </c>
      <c r="B438" s="207" t="s">
        <v>558</v>
      </c>
      <c r="C438" s="217">
        <v>49</v>
      </c>
      <c r="D438" s="202">
        <v>46</v>
      </c>
      <c r="E438" s="224">
        <f t="shared" si="9"/>
        <v>6.1224489795918324E-2</v>
      </c>
    </row>
    <row r="439" spans="1:5">
      <c r="A439" s="206" t="s">
        <v>64</v>
      </c>
      <c r="B439" s="207" t="s">
        <v>637</v>
      </c>
      <c r="C439" s="217">
        <v>39</v>
      </c>
      <c r="D439" s="202">
        <v>38</v>
      </c>
      <c r="E439" s="224">
        <f t="shared" si="9"/>
        <v>2.5641025641025661E-2</v>
      </c>
    </row>
    <row r="440" spans="1:5">
      <c r="A440" s="206" t="s">
        <v>64</v>
      </c>
      <c r="B440" s="207" t="s">
        <v>610</v>
      </c>
      <c r="C440" s="217">
        <v>45</v>
      </c>
      <c r="D440" s="202">
        <v>46</v>
      </c>
      <c r="E440" s="224">
        <f t="shared" si="9"/>
        <v>-2.2222222222222143E-2</v>
      </c>
    </row>
    <row r="441" spans="1:5">
      <c r="A441" s="206" t="s">
        <v>64</v>
      </c>
      <c r="B441" s="207" t="s">
        <v>1779</v>
      </c>
      <c r="C441" s="217">
        <v>63</v>
      </c>
      <c r="D441" s="202">
        <v>69</v>
      </c>
      <c r="E441" s="224">
        <f t="shared" si="9"/>
        <v>-9.5238095238095344E-2</v>
      </c>
    </row>
    <row r="442" spans="1:5">
      <c r="A442" s="206" t="s">
        <v>64</v>
      </c>
      <c r="B442" s="207" t="s">
        <v>554</v>
      </c>
      <c r="C442" s="217">
        <v>49</v>
      </c>
      <c r="D442" s="202">
        <v>54</v>
      </c>
      <c r="E442" s="224">
        <f t="shared" si="9"/>
        <v>-0.1020408163265305</v>
      </c>
    </row>
    <row r="443" spans="1:5">
      <c r="A443" s="206" t="s">
        <v>64</v>
      </c>
      <c r="B443" s="207" t="s">
        <v>1762</v>
      </c>
      <c r="C443" s="217">
        <v>14</v>
      </c>
      <c r="D443" s="202">
        <v>16</v>
      </c>
      <c r="E443" s="224">
        <f t="shared" si="9"/>
        <v>-0.14285714285714279</v>
      </c>
    </row>
    <row r="444" spans="1:5">
      <c r="A444" s="206" t="s">
        <v>64</v>
      </c>
      <c r="B444" s="207" t="s">
        <v>1552</v>
      </c>
      <c r="C444" s="217">
        <v>25</v>
      </c>
      <c r="D444" s="202">
        <v>29</v>
      </c>
      <c r="E444" s="224">
        <f t="shared" si="9"/>
        <v>-0.15999999999999992</v>
      </c>
    </row>
    <row r="445" spans="1:5">
      <c r="A445" s="206" t="s">
        <v>64</v>
      </c>
      <c r="B445" s="207" t="s">
        <v>1754</v>
      </c>
      <c r="C445" s="217">
        <v>68</v>
      </c>
      <c r="D445" s="202">
        <v>85</v>
      </c>
      <c r="E445" s="224">
        <f t="shared" si="9"/>
        <v>-0.25</v>
      </c>
    </row>
    <row r="446" spans="1:5">
      <c r="A446" s="206" t="s">
        <v>72</v>
      </c>
      <c r="B446" s="207" t="s">
        <v>1561</v>
      </c>
      <c r="C446" s="217">
        <v>14</v>
      </c>
      <c r="D446" s="202">
        <v>3</v>
      </c>
      <c r="E446" s="224">
        <f t="shared" si="9"/>
        <v>0.7857142857142857</v>
      </c>
    </row>
    <row r="447" spans="1:5">
      <c r="A447" s="206" t="s">
        <v>72</v>
      </c>
      <c r="B447" s="207" t="s">
        <v>780</v>
      </c>
      <c r="C447" s="217">
        <v>18</v>
      </c>
      <c r="D447" s="202">
        <v>5</v>
      </c>
      <c r="E447" s="224">
        <f t="shared" si="9"/>
        <v>0.72222222222222221</v>
      </c>
    </row>
    <row r="448" spans="1:5">
      <c r="A448" s="206" t="s">
        <v>72</v>
      </c>
      <c r="B448" s="207" t="s">
        <v>1776</v>
      </c>
      <c r="C448" s="217">
        <v>30</v>
      </c>
      <c r="D448" s="202">
        <v>10</v>
      </c>
      <c r="E448" s="224">
        <f t="shared" si="9"/>
        <v>0.66666666666666674</v>
      </c>
    </row>
    <row r="449" spans="1:5">
      <c r="A449" s="206" t="s">
        <v>72</v>
      </c>
      <c r="B449" s="207" t="s">
        <v>1800</v>
      </c>
      <c r="C449" s="217">
        <v>3</v>
      </c>
      <c r="D449" s="202">
        <v>1</v>
      </c>
      <c r="E449" s="224">
        <f t="shared" si="9"/>
        <v>0.66666666666666674</v>
      </c>
    </row>
    <row r="450" spans="1:5">
      <c r="A450" s="206" t="s">
        <v>72</v>
      </c>
      <c r="B450" s="207" t="s">
        <v>871</v>
      </c>
      <c r="C450" s="217">
        <v>8</v>
      </c>
      <c r="D450" s="202">
        <v>3</v>
      </c>
      <c r="E450" s="224">
        <f t="shared" si="9"/>
        <v>0.625</v>
      </c>
    </row>
    <row r="451" spans="1:5">
      <c r="A451" s="206" t="s">
        <v>72</v>
      </c>
      <c r="B451" s="207" t="s">
        <v>1669</v>
      </c>
      <c r="C451" s="217">
        <v>26</v>
      </c>
      <c r="D451" s="202">
        <v>11</v>
      </c>
      <c r="E451" s="224">
        <f t="shared" ref="E451:E514" si="10">1-(D451/C451)</f>
        <v>0.57692307692307687</v>
      </c>
    </row>
    <row r="452" spans="1:5">
      <c r="A452" s="206" t="s">
        <v>72</v>
      </c>
      <c r="B452" s="207" t="s">
        <v>462</v>
      </c>
      <c r="C452" s="217">
        <v>79</v>
      </c>
      <c r="D452" s="202">
        <v>36</v>
      </c>
      <c r="E452" s="224">
        <f t="shared" si="10"/>
        <v>0.54430379746835444</v>
      </c>
    </row>
    <row r="453" spans="1:5">
      <c r="A453" s="206" t="s">
        <v>72</v>
      </c>
      <c r="B453" s="207" t="s">
        <v>765</v>
      </c>
      <c r="C453" s="217">
        <v>19</v>
      </c>
      <c r="D453" s="202">
        <v>9</v>
      </c>
      <c r="E453" s="224">
        <f t="shared" si="10"/>
        <v>0.52631578947368429</v>
      </c>
    </row>
    <row r="454" spans="1:5">
      <c r="A454" s="206" t="s">
        <v>72</v>
      </c>
      <c r="B454" s="207" t="s">
        <v>662</v>
      </c>
      <c r="C454" s="217">
        <v>39</v>
      </c>
      <c r="D454" s="202">
        <v>19</v>
      </c>
      <c r="E454" s="224">
        <f t="shared" si="10"/>
        <v>0.51282051282051277</v>
      </c>
    </row>
    <row r="455" spans="1:5">
      <c r="A455" s="206" t="s">
        <v>72</v>
      </c>
      <c r="B455" s="207" t="s">
        <v>1551</v>
      </c>
      <c r="C455" s="217">
        <v>12</v>
      </c>
      <c r="D455" s="202">
        <v>6</v>
      </c>
      <c r="E455" s="224">
        <f t="shared" si="10"/>
        <v>0.5</v>
      </c>
    </row>
    <row r="456" spans="1:5">
      <c r="A456" s="206" t="s">
        <v>72</v>
      </c>
      <c r="B456" s="207" t="s">
        <v>879</v>
      </c>
      <c r="C456" s="217">
        <v>10</v>
      </c>
      <c r="D456" s="202">
        <v>5</v>
      </c>
      <c r="E456" s="224">
        <f t="shared" si="10"/>
        <v>0.5</v>
      </c>
    </row>
    <row r="457" spans="1:5">
      <c r="A457" s="206" t="s">
        <v>72</v>
      </c>
      <c r="B457" s="207" t="s">
        <v>1790</v>
      </c>
      <c r="C457" s="217">
        <v>18</v>
      </c>
      <c r="D457" s="202">
        <v>9</v>
      </c>
      <c r="E457" s="224">
        <f t="shared" si="10"/>
        <v>0.5</v>
      </c>
    </row>
    <row r="458" spans="1:5">
      <c r="A458" s="206" t="s">
        <v>72</v>
      </c>
      <c r="B458" s="207" t="s">
        <v>864</v>
      </c>
      <c r="C458" s="217">
        <v>14</v>
      </c>
      <c r="D458" s="202">
        <v>7</v>
      </c>
      <c r="E458" s="224">
        <f t="shared" si="10"/>
        <v>0.5</v>
      </c>
    </row>
    <row r="459" spans="1:5">
      <c r="A459" s="206" t="s">
        <v>72</v>
      </c>
      <c r="B459" s="207" t="s">
        <v>647</v>
      </c>
      <c r="C459" s="217">
        <v>40</v>
      </c>
      <c r="D459" s="202">
        <v>21</v>
      </c>
      <c r="E459" s="224">
        <f t="shared" si="10"/>
        <v>0.47499999999999998</v>
      </c>
    </row>
    <row r="460" spans="1:5">
      <c r="A460" s="206" t="s">
        <v>72</v>
      </c>
      <c r="B460" s="207" t="s">
        <v>490</v>
      </c>
      <c r="C460" s="217">
        <v>70</v>
      </c>
      <c r="D460" s="202">
        <v>37</v>
      </c>
      <c r="E460" s="224">
        <f t="shared" si="10"/>
        <v>0.47142857142857142</v>
      </c>
    </row>
    <row r="461" spans="1:5">
      <c r="A461" s="206" t="s">
        <v>72</v>
      </c>
      <c r="B461" s="207" t="s">
        <v>1604</v>
      </c>
      <c r="C461" s="217">
        <v>450</v>
      </c>
      <c r="D461" s="202">
        <v>238</v>
      </c>
      <c r="E461" s="224">
        <f t="shared" si="10"/>
        <v>0.47111111111111115</v>
      </c>
    </row>
    <row r="462" spans="1:5">
      <c r="A462" s="206" t="s">
        <v>72</v>
      </c>
      <c r="B462" s="207" t="s">
        <v>1746</v>
      </c>
      <c r="C462" s="217">
        <v>189</v>
      </c>
      <c r="D462" s="202">
        <v>100</v>
      </c>
      <c r="E462" s="224">
        <f t="shared" si="10"/>
        <v>0.47089947089947093</v>
      </c>
    </row>
    <row r="463" spans="1:5">
      <c r="A463" s="206" t="s">
        <v>72</v>
      </c>
      <c r="B463" s="207" t="s">
        <v>1560</v>
      </c>
      <c r="C463" s="217">
        <v>26</v>
      </c>
      <c r="D463" s="202">
        <v>14</v>
      </c>
      <c r="E463" s="224">
        <f t="shared" si="10"/>
        <v>0.46153846153846156</v>
      </c>
    </row>
    <row r="464" spans="1:5">
      <c r="A464" s="206" t="s">
        <v>72</v>
      </c>
      <c r="B464" s="207" t="s">
        <v>348</v>
      </c>
      <c r="C464" s="217">
        <v>137</v>
      </c>
      <c r="D464" s="202">
        <v>74</v>
      </c>
      <c r="E464" s="224">
        <f t="shared" si="10"/>
        <v>0.45985401459854014</v>
      </c>
    </row>
    <row r="465" spans="1:5">
      <c r="A465" s="206" t="s">
        <v>72</v>
      </c>
      <c r="B465" s="207" t="s">
        <v>373</v>
      </c>
      <c r="C465" s="217">
        <v>111</v>
      </c>
      <c r="D465" s="202">
        <v>60</v>
      </c>
      <c r="E465" s="224">
        <f t="shared" si="10"/>
        <v>0.45945945945945943</v>
      </c>
    </row>
    <row r="466" spans="1:5">
      <c r="A466" s="206" t="s">
        <v>72</v>
      </c>
      <c r="B466" s="207" t="s">
        <v>1619</v>
      </c>
      <c r="C466" s="217">
        <v>64</v>
      </c>
      <c r="D466" s="202">
        <v>35</v>
      </c>
      <c r="E466" s="224">
        <f t="shared" si="10"/>
        <v>0.453125</v>
      </c>
    </row>
    <row r="467" spans="1:5">
      <c r="A467" s="206" t="s">
        <v>72</v>
      </c>
      <c r="B467" s="207" t="s">
        <v>103</v>
      </c>
      <c r="C467" s="218">
        <v>1078</v>
      </c>
      <c r="D467" s="202">
        <v>598</v>
      </c>
      <c r="E467" s="224">
        <f t="shared" si="10"/>
        <v>0.44526901669758812</v>
      </c>
    </row>
    <row r="468" spans="1:5">
      <c r="A468" s="206" t="s">
        <v>72</v>
      </c>
      <c r="B468" s="207" t="s">
        <v>888</v>
      </c>
      <c r="C468" s="217">
        <v>18</v>
      </c>
      <c r="D468" s="202">
        <v>10</v>
      </c>
      <c r="E468" s="224">
        <f t="shared" si="10"/>
        <v>0.44444444444444442</v>
      </c>
    </row>
    <row r="469" spans="1:5">
      <c r="A469" s="206" t="s">
        <v>72</v>
      </c>
      <c r="B469" s="207" t="s">
        <v>895</v>
      </c>
      <c r="C469" s="217">
        <v>9</v>
      </c>
      <c r="D469" s="202">
        <v>5</v>
      </c>
      <c r="E469" s="224">
        <f t="shared" si="10"/>
        <v>0.44444444444444442</v>
      </c>
    </row>
    <row r="470" spans="1:5">
      <c r="A470" s="206" t="s">
        <v>72</v>
      </c>
      <c r="B470" s="207" t="s">
        <v>632</v>
      </c>
      <c r="C470" s="217">
        <v>43</v>
      </c>
      <c r="D470" s="202">
        <v>24</v>
      </c>
      <c r="E470" s="224">
        <f t="shared" si="10"/>
        <v>0.44186046511627908</v>
      </c>
    </row>
    <row r="471" spans="1:5">
      <c r="A471" s="206" t="s">
        <v>72</v>
      </c>
      <c r="B471" s="207" t="s">
        <v>153</v>
      </c>
      <c r="C471" s="217">
        <v>448</v>
      </c>
      <c r="D471" s="202">
        <v>257</v>
      </c>
      <c r="E471" s="224">
        <f t="shared" si="10"/>
        <v>0.4263392857142857</v>
      </c>
    </row>
    <row r="472" spans="1:5">
      <c r="A472" s="206" t="s">
        <v>72</v>
      </c>
      <c r="B472" s="207" t="s">
        <v>194</v>
      </c>
      <c r="C472" s="217">
        <v>295</v>
      </c>
      <c r="D472" s="202">
        <v>170</v>
      </c>
      <c r="E472" s="224">
        <f t="shared" si="10"/>
        <v>0.42372881355932202</v>
      </c>
    </row>
    <row r="473" spans="1:5">
      <c r="A473" s="206" t="s">
        <v>72</v>
      </c>
      <c r="B473" s="207" t="s">
        <v>527</v>
      </c>
      <c r="C473" s="217">
        <v>78</v>
      </c>
      <c r="D473" s="202">
        <v>45</v>
      </c>
      <c r="E473" s="224">
        <f t="shared" si="10"/>
        <v>0.42307692307692313</v>
      </c>
    </row>
    <row r="474" spans="1:5">
      <c r="A474" s="206" t="s">
        <v>72</v>
      </c>
      <c r="B474" s="207" t="s">
        <v>1785</v>
      </c>
      <c r="C474" s="217">
        <v>97</v>
      </c>
      <c r="D474" s="202">
        <v>56</v>
      </c>
      <c r="E474" s="224">
        <f t="shared" si="10"/>
        <v>0.42268041237113407</v>
      </c>
    </row>
    <row r="475" spans="1:5">
      <c r="A475" s="206" t="s">
        <v>72</v>
      </c>
      <c r="B475" s="207" t="s">
        <v>1540</v>
      </c>
      <c r="C475" s="217">
        <v>292</v>
      </c>
      <c r="D475" s="202">
        <v>169</v>
      </c>
      <c r="E475" s="224">
        <f t="shared" si="10"/>
        <v>0.42123287671232879</v>
      </c>
    </row>
    <row r="476" spans="1:5">
      <c r="A476" s="206" t="s">
        <v>72</v>
      </c>
      <c r="B476" s="207" t="s">
        <v>76</v>
      </c>
      <c r="C476" s="218">
        <v>1876</v>
      </c>
      <c r="D476" s="202">
        <v>1086</v>
      </c>
      <c r="E476" s="224">
        <f t="shared" si="10"/>
        <v>0.4211087420042644</v>
      </c>
    </row>
    <row r="477" spans="1:5">
      <c r="A477" s="206" t="s">
        <v>72</v>
      </c>
      <c r="B477" s="207" t="s">
        <v>819</v>
      </c>
      <c r="C477" s="217">
        <v>19</v>
      </c>
      <c r="D477" s="202">
        <v>11</v>
      </c>
      <c r="E477" s="224">
        <f t="shared" si="10"/>
        <v>0.42105263157894735</v>
      </c>
    </row>
    <row r="478" spans="1:5">
      <c r="A478" s="206" t="s">
        <v>72</v>
      </c>
      <c r="B478" s="207" t="s">
        <v>1807</v>
      </c>
      <c r="C478" s="217">
        <v>31</v>
      </c>
      <c r="D478" s="202">
        <v>18</v>
      </c>
      <c r="E478" s="224">
        <f t="shared" si="10"/>
        <v>0.41935483870967738</v>
      </c>
    </row>
    <row r="479" spans="1:5">
      <c r="A479" s="206" t="s">
        <v>72</v>
      </c>
      <c r="B479" s="207" t="s">
        <v>239</v>
      </c>
      <c r="C479" s="217">
        <v>260</v>
      </c>
      <c r="D479" s="202">
        <v>152</v>
      </c>
      <c r="E479" s="224">
        <f t="shared" si="10"/>
        <v>0.41538461538461535</v>
      </c>
    </row>
    <row r="480" spans="1:5">
      <c r="A480" s="206" t="s">
        <v>72</v>
      </c>
      <c r="B480" s="207" t="s">
        <v>1506</v>
      </c>
      <c r="C480" s="217">
        <v>200</v>
      </c>
      <c r="D480" s="202">
        <v>117</v>
      </c>
      <c r="E480" s="224">
        <f t="shared" si="10"/>
        <v>0.41500000000000004</v>
      </c>
    </row>
    <row r="481" spans="1:5">
      <c r="A481" s="206" t="s">
        <v>72</v>
      </c>
      <c r="B481" s="207" t="s">
        <v>508</v>
      </c>
      <c r="C481" s="217">
        <v>59</v>
      </c>
      <c r="D481" s="202">
        <v>35</v>
      </c>
      <c r="E481" s="224">
        <f t="shared" si="10"/>
        <v>0.40677966101694918</v>
      </c>
    </row>
    <row r="482" spans="1:5">
      <c r="A482" s="206" t="s">
        <v>72</v>
      </c>
      <c r="B482" s="207" t="s">
        <v>387</v>
      </c>
      <c r="C482" s="217">
        <v>99</v>
      </c>
      <c r="D482" s="202">
        <v>59</v>
      </c>
      <c r="E482" s="224">
        <f t="shared" si="10"/>
        <v>0.40404040404040409</v>
      </c>
    </row>
    <row r="483" spans="1:5">
      <c r="A483" s="206" t="s">
        <v>72</v>
      </c>
      <c r="B483" s="207" t="s">
        <v>1610</v>
      </c>
      <c r="C483" s="217">
        <v>25</v>
      </c>
      <c r="D483" s="202">
        <v>15</v>
      </c>
      <c r="E483" s="224">
        <f t="shared" si="10"/>
        <v>0.4</v>
      </c>
    </row>
    <row r="484" spans="1:5">
      <c r="A484" s="206" t="s">
        <v>72</v>
      </c>
      <c r="B484" s="207" t="s">
        <v>161</v>
      </c>
      <c r="C484" s="217">
        <v>437</v>
      </c>
      <c r="D484" s="202">
        <v>264</v>
      </c>
      <c r="E484" s="224">
        <f t="shared" si="10"/>
        <v>0.39588100686498851</v>
      </c>
    </row>
    <row r="485" spans="1:5">
      <c r="A485" s="206" t="s">
        <v>72</v>
      </c>
      <c r="B485" s="207" t="s">
        <v>1786</v>
      </c>
      <c r="C485" s="217">
        <v>240</v>
      </c>
      <c r="D485" s="202">
        <v>145</v>
      </c>
      <c r="E485" s="224">
        <f t="shared" si="10"/>
        <v>0.39583333333333337</v>
      </c>
    </row>
    <row r="486" spans="1:5">
      <c r="A486" s="206" t="s">
        <v>72</v>
      </c>
      <c r="B486" s="207" t="s">
        <v>1582</v>
      </c>
      <c r="C486" s="217">
        <v>265</v>
      </c>
      <c r="D486" s="202">
        <v>161</v>
      </c>
      <c r="E486" s="224">
        <f t="shared" si="10"/>
        <v>0.39245283018867927</v>
      </c>
    </row>
    <row r="487" spans="1:5">
      <c r="A487" s="206" t="s">
        <v>72</v>
      </c>
      <c r="B487" s="207" t="s">
        <v>1716</v>
      </c>
      <c r="C487" s="217">
        <v>46</v>
      </c>
      <c r="D487" s="202">
        <v>28</v>
      </c>
      <c r="E487" s="224">
        <f t="shared" si="10"/>
        <v>0.39130434782608692</v>
      </c>
    </row>
    <row r="488" spans="1:5">
      <c r="A488" s="206" t="s">
        <v>72</v>
      </c>
      <c r="B488" s="207" t="s">
        <v>413</v>
      </c>
      <c r="C488" s="217">
        <v>80</v>
      </c>
      <c r="D488" s="202">
        <v>49</v>
      </c>
      <c r="E488" s="224">
        <f t="shared" si="10"/>
        <v>0.38749999999999996</v>
      </c>
    </row>
    <row r="489" spans="1:5">
      <c r="A489" s="206" t="s">
        <v>72</v>
      </c>
      <c r="B489" s="207" t="s">
        <v>83</v>
      </c>
      <c r="C489" s="218">
        <v>1518</v>
      </c>
      <c r="D489" s="202">
        <v>933</v>
      </c>
      <c r="E489" s="224">
        <f t="shared" si="10"/>
        <v>0.38537549407114624</v>
      </c>
    </row>
    <row r="490" spans="1:5">
      <c r="A490" s="206" t="s">
        <v>72</v>
      </c>
      <c r="B490" s="207" t="s">
        <v>93</v>
      </c>
      <c r="C490" s="218">
        <v>1160</v>
      </c>
      <c r="D490" s="202">
        <v>720</v>
      </c>
      <c r="E490" s="224">
        <f t="shared" si="10"/>
        <v>0.37931034482758619</v>
      </c>
    </row>
    <row r="491" spans="1:5">
      <c r="A491" s="206" t="s">
        <v>72</v>
      </c>
      <c r="B491" s="207" t="s">
        <v>434</v>
      </c>
      <c r="C491" s="217">
        <v>86</v>
      </c>
      <c r="D491" s="202">
        <v>54</v>
      </c>
      <c r="E491" s="224">
        <f t="shared" si="10"/>
        <v>0.37209302325581395</v>
      </c>
    </row>
    <row r="492" spans="1:5">
      <c r="A492" s="206" t="s">
        <v>72</v>
      </c>
      <c r="B492" s="207" t="s">
        <v>1694</v>
      </c>
      <c r="C492" s="218">
        <v>1842</v>
      </c>
      <c r="D492" s="202">
        <v>1157</v>
      </c>
      <c r="E492" s="224">
        <f t="shared" si="10"/>
        <v>0.37187839305103154</v>
      </c>
    </row>
    <row r="493" spans="1:5">
      <c r="A493" s="206" t="s">
        <v>72</v>
      </c>
      <c r="B493" s="207" t="s">
        <v>351</v>
      </c>
      <c r="C493" s="217">
        <v>122</v>
      </c>
      <c r="D493" s="202">
        <v>77</v>
      </c>
      <c r="E493" s="224">
        <f t="shared" si="10"/>
        <v>0.36885245901639341</v>
      </c>
    </row>
    <row r="494" spans="1:5">
      <c r="A494" s="206" t="s">
        <v>72</v>
      </c>
      <c r="B494" s="207" t="s">
        <v>1622</v>
      </c>
      <c r="C494" s="218">
        <v>1417</v>
      </c>
      <c r="D494" s="202">
        <v>895</v>
      </c>
      <c r="E494" s="224">
        <f t="shared" si="10"/>
        <v>0.36838390966831336</v>
      </c>
    </row>
    <row r="495" spans="1:5">
      <c r="A495" s="206" t="s">
        <v>72</v>
      </c>
      <c r="B495" s="207" t="s">
        <v>73</v>
      </c>
      <c r="C495" s="218">
        <v>1952</v>
      </c>
      <c r="D495" s="202">
        <v>1246</v>
      </c>
      <c r="E495" s="224">
        <f t="shared" si="10"/>
        <v>0.36168032786885251</v>
      </c>
    </row>
    <row r="496" spans="1:5">
      <c r="A496" s="206" t="s">
        <v>72</v>
      </c>
      <c r="B496" s="207" t="s">
        <v>254</v>
      </c>
      <c r="C496" s="217">
        <v>254</v>
      </c>
      <c r="D496" s="202">
        <v>164</v>
      </c>
      <c r="E496" s="224">
        <f t="shared" si="10"/>
        <v>0.35433070866141736</v>
      </c>
    </row>
    <row r="497" spans="1:5">
      <c r="A497" s="206" t="s">
        <v>72</v>
      </c>
      <c r="B497" s="207" t="s">
        <v>1691</v>
      </c>
      <c r="C497" s="217">
        <v>40</v>
      </c>
      <c r="D497" s="202">
        <v>26</v>
      </c>
      <c r="E497" s="224">
        <f t="shared" si="10"/>
        <v>0.35</v>
      </c>
    </row>
    <row r="498" spans="1:5">
      <c r="A498" s="206" t="s">
        <v>72</v>
      </c>
      <c r="B498" s="207" t="s">
        <v>1535</v>
      </c>
      <c r="C498" s="217">
        <v>83</v>
      </c>
      <c r="D498" s="202">
        <v>54</v>
      </c>
      <c r="E498" s="224">
        <f t="shared" si="10"/>
        <v>0.3493975903614458</v>
      </c>
    </row>
    <row r="499" spans="1:5">
      <c r="A499" s="206" t="s">
        <v>72</v>
      </c>
      <c r="B499" s="207" t="s">
        <v>500</v>
      </c>
      <c r="C499" s="217">
        <v>69</v>
      </c>
      <c r="D499" s="202">
        <v>45</v>
      </c>
      <c r="E499" s="224">
        <f t="shared" si="10"/>
        <v>0.34782608695652173</v>
      </c>
    </row>
    <row r="500" spans="1:5">
      <c r="A500" s="206" t="s">
        <v>72</v>
      </c>
      <c r="B500" s="207" t="s">
        <v>1625</v>
      </c>
      <c r="C500" s="217">
        <v>138</v>
      </c>
      <c r="D500" s="202">
        <v>90</v>
      </c>
      <c r="E500" s="224">
        <f t="shared" si="10"/>
        <v>0.34782608695652173</v>
      </c>
    </row>
    <row r="501" spans="1:5">
      <c r="A501" s="206" t="s">
        <v>72</v>
      </c>
      <c r="B501" s="207" t="s">
        <v>1771</v>
      </c>
      <c r="C501" s="217">
        <v>23</v>
      </c>
      <c r="D501" s="202">
        <v>15</v>
      </c>
      <c r="E501" s="224">
        <f t="shared" si="10"/>
        <v>0.34782608695652173</v>
      </c>
    </row>
    <row r="502" spans="1:5">
      <c r="A502" s="206" t="s">
        <v>72</v>
      </c>
      <c r="B502" s="207" t="s">
        <v>1769</v>
      </c>
      <c r="C502" s="217">
        <v>761</v>
      </c>
      <c r="D502" s="202">
        <v>501</v>
      </c>
      <c r="E502" s="224">
        <f t="shared" si="10"/>
        <v>0.34165571616294355</v>
      </c>
    </row>
    <row r="503" spans="1:5">
      <c r="A503" s="206" t="s">
        <v>72</v>
      </c>
      <c r="B503" s="207" t="s">
        <v>1806</v>
      </c>
      <c r="C503" s="217">
        <v>713</v>
      </c>
      <c r="D503" s="202">
        <v>470</v>
      </c>
      <c r="E503" s="224">
        <f t="shared" si="10"/>
        <v>0.34081346423562409</v>
      </c>
    </row>
    <row r="504" spans="1:5">
      <c r="A504" s="206" t="s">
        <v>72</v>
      </c>
      <c r="B504" s="207" t="s">
        <v>1538</v>
      </c>
      <c r="C504" s="217">
        <v>340</v>
      </c>
      <c r="D504" s="202">
        <v>225</v>
      </c>
      <c r="E504" s="224">
        <f t="shared" si="10"/>
        <v>0.33823529411764708</v>
      </c>
    </row>
    <row r="505" spans="1:5">
      <c r="A505" s="206" t="s">
        <v>72</v>
      </c>
      <c r="B505" s="207" t="s">
        <v>138</v>
      </c>
      <c r="C505" s="217">
        <v>529</v>
      </c>
      <c r="D505" s="202">
        <v>352</v>
      </c>
      <c r="E505" s="224">
        <f t="shared" si="10"/>
        <v>0.33459357277882795</v>
      </c>
    </row>
    <row r="506" spans="1:5">
      <c r="A506" s="206" t="s">
        <v>72</v>
      </c>
      <c r="B506" s="207" t="s">
        <v>764</v>
      </c>
      <c r="C506" s="217">
        <v>21</v>
      </c>
      <c r="D506" s="202">
        <v>14</v>
      </c>
      <c r="E506" s="224">
        <f t="shared" si="10"/>
        <v>0.33333333333333337</v>
      </c>
    </row>
    <row r="507" spans="1:5">
      <c r="A507" s="206" t="s">
        <v>72</v>
      </c>
      <c r="B507" s="207" t="s">
        <v>1555</v>
      </c>
      <c r="C507" s="217">
        <v>222</v>
      </c>
      <c r="D507" s="202">
        <v>148</v>
      </c>
      <c r="E507" s="224">
        <f t="shared" si="10"/>
        <v>0.33333333333333337</v>
      </c>
    </row>
    <row r="508" spans="1:5">
      <c r="A508" s="206" t="s">
        <v>72</v>
      </c>
      <c r="B508" s="207" t="s">
        <v>186</v>
      </c>
      <c r="C508" s="217">
        <v>348</v>
      </c>
      <c r="D508" s="202">
        <v>233</v>
      </c>
      <c r="E508" s="224">
        <f t="shared" si="10"/>
        <v>0.33045977011494254</v>
      </c>
    </row>
    <row r="509" spans="1:5">
      <c r="A509" s="206" t="s">
        <v>72</v>
      </c>
      <c r="B509" s="207" t="s">
        <v>167</v>
      </c>
      <c r="C509" s="217">
        <v>344</v>
      </c>
      <c r="D509" s="202">
        <v>231</v>
      </c>
      <c r="E509" s="224">
        <f t="shared" si="10"/>
        <v>0.32848837209302328</v>
      </c>
    </row>
    <row r="510" spans="1:5">
      <c r="A510" s="206" t="s">
        <v>72</v>
      </c>
      <c r="B510" s="207" t="s">
        <v>1719</v>
      </c>
      <c r="C510" s="217">
        <v>188</v>
      </c>
      <c r="D510" s="202">
        <v>127</v>
      </c>
      <c r="E510" s="224">
        <f t="shared" si="10"/>
        <v>0.32446808510638303</v>
      </c>
    </row>
    <row r="511" spans="1:5">
      <c r="A511" s="206" t="s">
        <v>72</v>
      </c>
      <c r="B511" s="207" t="s">
        <v>1796</v>
      </c>
      <c r="C511" s="217">
        <v>19</v>
      </c>
      <c r="D511" s="202">
        <v>13</v>
      </c>
      <c r="E511" s="224">
        <f t="shared" si="10"/>
        <v>0.31578947368421051</v>
      </c>
    </row>
    <row r="512" spans="1:5">
      <c r="A512" s="206" t="s">
        <v>72</v>
      </c>
      <c r="B512" s="207" t="s">
        <v>1700</v>
      </c>
      <c r="C512" s="217">
        <v>64</v>
      </c>
      <c r="D512" s="202">
        <v>44</v>
      </c>
      <c r="E512" s="224">
        <f t="shared" si="10"/>
        <v>0.3125</v>
      </c>
    </row>
    <row r="513" spans="1:5">
      <c r="A513" s="206" t="s">
        <v>72</v>
      </c>
      <c r="B513" s="207" t="s">
        <v>119</v>
      </c>
      <c r="C513" s="217">
        <v>722</v>
      </c>
      <c r="D513" s="202">
        <v>497</v>
      </c>
      <c r="E513" s="224">
        <f t="shared" si="10"/>
        <v>0.31163434903047094</v>
      </c>
    </row>
    <row r="514" spans="1:5">
      <c r="A514" s="206" t="s">
        <v>72</v>
      </c>
      <c r="B514" s="207" t="s">
        <v>1653</v>
      </c>
      <c r="C514" s="217">
        <v>42</v>
      </c>
      <c r="D514" s="202">
        <v>29</v>
      </c>
      <c r="E514" s="224">
        <f t="shared" si="10"/>
        <v>0.30952380952380953</v>
      </c>
    </row>
    <row r="515" spans="1:5">
      <c r="A515" s="206" t="s">
        <v>72</v>
      </c>
      <c r="B515" s="207" t="s">
        <v>1510</v>
      </c>
      <c r="C515" s="217">
        <v>657</v>
      </c>
      <c r="D515" s="202">
        <v>454</v>
      </c>
      <c r="E515" s="224">
        <f t="shared" ref="E515:E578" si="11">1-(D515/C515)</f>
        <v>0.30898021308980217</v>
      </c>
    </row>
    <row r="516" spans="1:5">
      <c r="A516" s="206" t="s">
        <v>72</v>
      </c>
      <c r="B516" s="207" t="s">
        <v>866</v>
      </c>
      <c r="C516" s="217">
        <v>13</v>
      </c>
      <c r="D516" s="202">
        <v>9</v>
      </c>
      <c r="E516" s="224">
        <f t="shared" si="11"/>
        <v>0.30769230769230771</v>
      </c>
    </row>
    <row r="517" spans="1:5">
      <c r="A517" s="206" t="s">
        <v>72</v>
      </c>
      <c r="B517" s="207" t="s">
        <v>1539</v>
      </c>
      <c r="C517" s="217">
        <v>26</v>
      </c>
      <c r="D517" s="202">
        <v>18</v>
      </c>
      <c r="E517" s="224">
        <f t="shared" si="11"/>
        <v>0.30769230769230771</v>
      </c>
    </row>
    <row r="518" spans="1:5">
      <c r="A518" s="206" t="s">
        <v>72</v>
      </c>
      <c r="B518" s="207" t="s">
        <v>736</v>
      </c>
      <c r="C518" s="217">
        <v>26</v>
      </c>
      <c r="D518" s="202">
        <v>18</v>
      </c>
      <c r="E518" s="224">
        <f t="shared" si="11"/>
        <v>0.30769230769230771</v>
      </c>
    </row>
    <row r="519" spans="1:5">
      <c r="A519" s="206" t="s">
        <v>72</v>
      </c>
      <c r="B519" s="207" t="s">
        <v>366</v>
      </c>
      <c r="C519" s="217">
        <v>129</v>
      </c>
      <c r="D519" s="202">
        <v>90</v>
      </c>
      <c r="E519" s="224">
        <f t="shared" si="11"/>
        <v>0.30232558139534882</v>
      </c>
    </row>
    <row r="520" spans="1:5">
      <c r="A520" s="206" t="s">
        <v>72</v>
      </c>
      <c r="B520" s="207" t="s">
        <v>1734</v>
      </c>
      <c r="C520" s="217">
        <v>43</v>
      </c>
      <c r="D520" s="202">
        <v>30</v>
      </c>
      <c r="E520" s="224">
        <f t="shared" si="11"/>
        <v>0.30232558139534882</v>
      </c>
    </row>
    <row r="521" spans="1:5">
      <c r="A521" s="206" t="s">
        <v>72</v>
      </c>
      <c r="B521" s="207" t="s">
        <v>1728</v>
      </c>
      <c r="C521" s="217">
        <v>96</v>
      </c>
      <c r="D521" s="202">
        <v>67</v>
      </c>
      <c r="E521" s="224">
        <f t="shared" si="11"/>
        <v>0.30208333333333337</v>
      </c>
    </row>
    <row r="522" spans="1:5">
      <c r="A522" s="206" t="s">
        <v>72</v>
      </c>
      <c r="B522" s="207" t="s">
        <v>1713</v>
      </c>
      <c r="C522" s="217">
        <v>508</v>
      </c>
      <c r="D522" s="202">
        <v>356</v>
      </c>
      <c r="E522" s="224">
        <f t="shared" si="11"/>
        <v>0.29921259842519687</v>
      </c>
    </row>
    <row r="523" spans="1:5">
      <c r="A523" s="206" t="s">
        <v>72</v>
      </c>
      <c r="B523" s="207" t="s">
        <v>1660</v>
      </c>
      <c r="C523" s="217">
        <v>579</v>
      </c>
      <c r="D523" s="202">
        <v>406</v>
      </c>
      <c r="E523" s="224">
        <f t="shared" si="11"/>
        <v>0.29879101899827287</v>
      </c>
    </row>
    <row r="524" spans="1:5">
      <c r="A524" s="206" t="s">
        <v>72</v>
      </c>
      <c r="B524" s="207" t="s">
        <v>214</v>
      </c>
      <c r="C524" s="217">
        <v>288</v>
      </c>
      <c r="D524" s="202">
        <v>202</v>
      </c>
      <c r="E524" s="224">
        <f t="shared" si="11"/>
        <v>0.29861111111111116</v>
      </c>
    </row>
    <row r="525" spans="1:5">
      <c r="A525" s="206" t="s">
        <v>72</v>
      </c>
      <c r="B525" s="207" t="s">
        <v>1601</v>
      </c>
      <c r="C525" s="217">
        <v>135</v>
      </c>
      <c r="D525" s="202">
        <v>95</v>
      </c>
      <c r="E525" s="224">
        <f t="shared" si="11"/>
        <v>0.29629629629629628</v>
      </c>
    </row>
    <row r="526" spans="1:5">
      <c r="A526" s="206" t="s">
        <v>72</v>
      </c>
      <c r="B526" s="207" t="s">
        <v>1516</v>
      </c>
      <c r="C526" s="217">
        <v>183</v>
      </c>
      <c r="D526" s="202">
        <v>129</v>
      </c>
      <c r="E526" s="224">
        <f t="shared" si="11"/>
        <v>0.29508196721311475</v>
      </c>
    </row>
    <row r="527" spans="1:5">
      <c r="A527" s="206" t="s">
        <v>72</v>
      </c>
      <c r="B527" s="207" t="s">
        <v>1820</v>
      </c>
      <c r="C527" s="217">
        <v>95</v>
      </c>
      <c r="D527" s="202">
        <v>67</v>
      </c>
      <c r="E527" s="224">
        <f t="shared" si="11"/>
        <v>0.29473684210526319</v>
      </c>
    </row>
    <row r="528" spans="1:5">
      <c r="A528" s="206" t="s">
        <v>72</v>
      </c>
      <c r="B528" s="207" t="s">
        <v>280</v>
      </c>
      <c r="C528" s="217">
        <v>178</v>
      </c>
      <c r="D528" s="202">
        <v>126</v>
      </c>
      <c r="E528" s="224">
        <f t="shared" si="11"/>
        <v>0.2921348314606742</v>
      </c>
    </row>
    <row r="529" spans="1:5">
      <c r="A529" s="206" t="s">
        <v>72</v>
      </c>
      <c r="B529" s="207" t="s">
        <v>294</v>
      </c>
      <c r="C529" s="217">
        <v>160</v>
      </c>
      <c r="D529" s="202">
        <v>114</v>
      </c>
      <c r="E529" s="224">
        <f t="shared" si="11"/>
        <v>0.28749999999999998</v>
      </c>
    </row>
    <row r="530" spans="1:5">
      <c r="A530" s="206" t="s">
        <v>72</v>
      </c>
      <c r="B530" s="207" t="s">
        <v>259</v>
      </c>
      <c r="C530" s="217">
        <v>202</v>
      </c>
      <c r="D530" s="202">
        <v>144</v>
      </c>
      <c r="E530" s="224">
        <f t="shared" si="11"/>
        <v>0.28712871287128716</v>
      </c>
    </row>
    <row r="531" spans="1:5">
      <c r="A531" s="206" t="s">
        <v>72</v>
      </c>
      <c r="B531" s="207" t="s">
        <v>1775</v>
      </c>
      <c r="C531" s="217">
        <v>63</v>
      </c>
      <c r="D531" s="202">
        <v>45</v>
      </c>
      <c r="E531" s="224">
        <f t="shared" si="11"/>
        <v>0.2857142857142857</v>
      </c>
    </row>
    <row r="532" spans="1:5">
      <c r="A532" s="206" t="s">
        <v>72</v>
      </c>
      <c r="B532" s="207" t="s">
        <v>577</v>
      </c>
      <c r="C532" s="217">
        <v>84</v>
      </c>
      <c r="D532" s="202">
        <v>60</v>
      </c>
      <c r="E532" s="224">
        <f t="shared" si="11"/>
        <v>0.2857142857142857</v>
      </c>
    </row>
    <row r="533" spans="1:5">
      <c r="A533" s="206" t="s">
        <v>72</v>
      </c>
      <c r="B533" s="207" t="s">
        <v>628</v>
      </c>
      <c r="C533" s="217">
        <v>46</v>
      </c>
      <c r="D533" s="202">
        <v>33</v>
      </c>
      <c r="E533" s="224">
        <f t="shared" si="11"/>
        <v>0.28260869565217395</v>
      </c>
    </row>
    <row r="534" spans="1:5">
      <c r="A534" s="206" t="s">
        <v>72</v>
      </c>
      <c r="B534" s="207" t="s">
        <v>1494</v>
      </c>
      <c r="C534" s="217">
        <v>135</v>
      </c>
      <c r="D534" s="202">
        <v>97</v>
      </c>
      <c r="E534" s="224">
        <f t="shared" si="11"/>
        <v>0.28148148148148144</v>
      </c>
    </row>
    <row r="535" spans="1:5">
      <c r="A535" s="206" t="s">
        <v>72</v>
      </c>
      <c r="B535" s="207" t="s">
        <v>1804</v>
      </c>
      <c r="C535" s="217">
        <v>648</v>
      </c>
      <c r="D535" s="202">
        <v>466</v>
      </c>
      <c r="E535" s="224">
        <f t="shared" si="11"/>
        <v>0.28086419753086422</v>
      </c>
    </row>
    <row r="536" spans="1:5">
      <c r="A536" s="206" t="s">
        <v>72</v>
      </c>
      <c r="B536" s="207" t="s">
        <v>397</v>
      </c>
      <c r="C536" s="217">
        <v>100</v>
      </c>
      <c r="D536" s="202">
        <v>72</v>
      </c>
      <c r="E536" s="224">
        <f t="shared" si="11"/>
        <v>0.28000000000000003</v>
      </c>
    </row>
    <row r="537" spans="1:5">
      <c r="A537" s="206" t="s">
        <v>72</v>
      </c>
      <c r="B537" s="207" t="s">
        <v>200</v>
      </c>
      <c r="C537" s="217">
        <v>322</v>
      </c>
      <c r="D537" s="202">
        <v>232</v>
      </c>
      <c r="E537" s="224">
        <f t="shared" si="11"/>
        <v>0.27950310559006208</v>
      </c>
    </row>
    <row r="538" spans="1:5">
      <c r="A538" s="206" t="s">
        <v>72</v>
      </c>
      <c r="B538" s="207" t="s">
        <v>649</v>
      </c>
      <c r="C538" s="217">
        <v>36</v>
      </c>
      <c r="D538" s="202">
        <v>26</v>
      </c>
      <c r="E538" s="224">
        <f t="shared" si="11"/>
        <v>0.27777777777777779</v>
      </c>
    </row>
    <row r="539" spans="1:5">
      <c r="A539" s="206" t="s">
        <v>72</v>
      </c>
      <c r="B539" s="207" t="s">
        <v>327</v>
      </c>
      <c r="C539" s="217">
        <v>146</v>
      </c>
      <c r="D539" s="202">
        <v>106</v>
      </c>
      <c r="E539" s="224">
        <f t="shared" si="11"/>
        <v>0.27397260273972601</v>
      </c>
    </row>
    <row r="540" spans="1:5">
      <c r="A540" s="206" t="s">
        <v>72</v>
      </c>
      <c r="B540" s="207" t="s">
        <v>1748</v>
      </c>
      <c r="C540" s="217">
        <v>30</v>
      </c>
      <c r="D540" s="202">
        <v>22</v>
      </c>
      <c r="E540" s="224">
        <f t="shared" si="11"/>
        <v>0.26666666666666672</v>
      </c>
    </row>
    <row r="541" spans="1:5">
      <c r="A541" s="206" t="s">
        <v>72</v>
      </c>
      <c r="B541" s="207" t="s">
        <v>1688</v>
      </c>
      <c r="C541" s="217">
        <v>393</v>
      </c>
      <c r="D541" s="202">
        <v>289</v>
      </c>
      <c r="E541" s="224">
        <f t="shared" si="11"/>
        <v>0.26463104325699749</v>
      </c>
    </row>
    <row r="542" spans="1:5">
      <c r="A542" s="206" t="s">
        <v>72</v>
      </c>
      <c r="B542" s="207" t="s">
        <v>1570</v>
      </c>
      <c r="C542" s="217">
        <v>134</v>
      </c>
      <c r="D542" s="202">
        <v>99</v>
      </c>
      <c r="E542" s="224">
        <f t="shared" si="11"/>
        <v>0.26119402985074625</v>
      </c>
    </row>
    <row r="543" spans="1:5">
      <c r="A543" s="206" t="s">
        <v>72</v>
      </c>
      <c r="B543" s="207" t="s">
        <v>1627</v>
      </c>
      <c r="C543" s="217">
        <v>104</v>
      </c>
      <c r="D543" s="202">
        <v>77</v>
      </c>
      <c r="E543" s="224">
        <f t="shared" si="11"/>
        <v>0.25961538461538458</v>
      </c>
    </row>
    <row r="544" spans="1:5">
      <c r="A544" s="206" t="s">
        <v>72</v>
      </c>
      <c r="B544" s="207" t="s">
        <v>288</v>
      </c>
      <c r="C544" s="217">
        <v>182</v>
      </c>
      <c r="D544" s="202">
        <v>135</v>
      </c>
      <c r="E544" s="224">
        <f t="shared" si="11"/>
        <v>0.25824175824175821</v>
      </c>
    </row>
    <row r="545" spans="1:5">
      <c r="A545" s="206" t="s">
        <v>72</v>
      </c>
      <c r="B545" s="207" t="s">
        <v>1697</v>
      </c>
      <c r="C545" s="217">
        <v>132</v>
      </c>
      <c r="D545" s="202">
        <v>98</v>
      </c>
      <c r="E545" s="224">
        <f t="shared" si="11"/>
        <v>0.25757575757575757</v>
      </c>
    </row>
    <row r="546" spans="1:5">
      <c r="A546" s="206" t="s">
        <v>72</v>
      </c>
      <c r="B546" s="207" t="s">
        <v>196</v>
      </c>
      <c r="C546" s="217">
        <v>289</v>
      </c>
      <c r="D546" s="202">
        <v>215</v>
      </c>
      <c r="E546" s="224">
        <f t="shared" si="11"/>
        <v>0.25605536332179935</v>
      </c>
    </row>
    <row r="547" spans="1:5">
      <c r="A547" s="206" t="s">
        <v>72</v>
      </c>
      <c r="B547" s="207" t="s">
        <v>281</v>
      </c>
      <c r="C547" s="217">
        <v>168</v>
      </c>
      <c r="D547" s="202">
        <v>126</v>
      </c>
      <c r="E547" s="224">
        <f t="shared" si="11"/>
        <v>0.25</v>
      </c>
    </row>
    <row r="548" spans="1:5">
      <c r="A548" s="206" t="s">
        <v>72</v>
      </c>
      <c r="B548" s="207" t="s">
        <v>1562</v>
      </c>
      <c r="C548" s="217">
        <v>28</v>
      </c>
      <c r="D548" s="202">
        <v>21</v>
      </c>
      <c r="E548" s="224">
        <f t="shared" si="11"/>
        <v>0.25</v>
      </c>
    </row>
    <row r="549" spans="1:5">
      <c r="A549" s="206" t="s">
        <v>72</v>
      </c>
      <c r="B549" s="207" t="s">
        <v>141</v>
      </c>
      <c r="C549" s="217">
        <v>532</v>
      </c>
      <c r="D549" s="202">
        <v>400</v>
      </c>
      <c r="E549" s="224">
        <f t="shared" si="11"/>
        <v>0.24812030075187974</v>
      </c>
    </row>
    <row r="550" spans="1:5">
      <c r="A550" s="206" t="s">
        <v>72</v>
      </c>
      <c r="B550" s="207" t="s">
        <v>402</v>
      </c>
      <c r="C550" s="217">
        <v>94</v>
      </c>
      <c r="D550" s="202">
        <v>71</v>
      </c>
      <c r="E550" s="224">
        <f t="shared" si="11"/>
        <v>0.24468085106382975</v>
      </c>
    </row>
    <row r="551" spans="1:5">
      <c r="A551" s="206" t="s">
        <v>72</v>
      </c>
      <c r="B551" s="207" t="s">
        <v>477</v>
      </c>
      <c r="C551" s="217">
        <v>78</v>
      </c>
      <c r="D551" s="202">
        <v>59</v>
      </c>
      <c r="E551" s="224">
        <f t="shared" si="11"/>
        <v>0.24358974358974361</v>
      </c>
    </row>
    <row r="552" spans="1:5">
      <c r="A552" s="206" t="s">
        <v>72</v>
      </c>
      <c r="B552" s="207" t="s">
        <v>1523</v>
      </c>
      <c r="C552" s="217">
        <v>563</v>
      </c>
      <c r="D552" s="202">
        <v>426</v>
      </c>
      <c r="E552" s="224">
        <f t="shared" si="11"/>
        <v>0.24333925399644762</v>
      </c>
    </row>
    <row r="553" spans="1:5">
      <c r="A553" s="206" t="s">
        <v>72</v>
      </c>
      <c r="B553" s="207" t="s">
        <v>1764</v>
      </c>
      <c r="C553" s="217">
        <v>29</v>
      </c>
      <c r="D553" s="202">
        <v>22</v>
      </c>
      <c r="E553" s="224">
        <f t="shared" si="11"/>
        <v>0.24137931034482762</v>
      </c>
    </row>
    <row r="554" spans="1:5">
      <c r="A554" s="206" t="s">
        <v>72</v>
      </c>
      <c r="B554" s="207" t="s">
        <v>173</v>
      </c>
      <c r="C554" s="217">
        <v>407</v>
      </c>
      <c r="D554" s="202">
        <v>309</v>
      </c>
      <c r="E554" s="224">
        <f t="shared" si="11"/>
        <v>0.24078624078624078</v>
      </c>
    </row>
    <row r="555" spans="1:5">
      <c r="A555" s="206" t="s">
        <v>72</v>
      </c>
      <c r="B555" s="207" t="s">
        <v>340</v>
      </c>
      <c r="C555" s="217">
        <v>142</v>
      </c>
      <c r="D555" s="202">
        <v>108</v>
      </c>
      <c r="E555" s="224">
        <f t="shared" si="11"/>
        <v>0.23943661971830987</v>
      </c>
    </row>
    <row r="556" spans="1:5">
      <c r="A556" s="206" t="s">
        <v>72</v>
      </c>
      <c r="B556" s="207" t="s">
        <v>1678</v>
      </c>
      <c r="C556" s="217">
        <v>327</v>
      </c>
      <c r="D556" s="202">
        <v>249</v>
      </c>
      <c r="E556" s="224">
        <f t="shared" si="11"/>
        <v>0.23853211009174313</v>
      </c>
    </row>
    <row r="557" spans="1:5">
      <c r="A557" s="206" t="s">
        <v>72</v>
      </c>
      <c r="B557" s="207" t="s">
        <v>253</v>
      </c>
      <c r="C557" s="217">
        <v>216</v>
      </c>
      <c r="D557" s="202">
        <v>165</v>
      </c>
      <c r="E557" s="224">
        <f t="shared" si="11"/>
        <v>0.23611111111111116</v>
      </c>
    </row>
    <row r="558" spans="1:5">
      <c r="A558" s="206" t="s">
        <v>72</v>
      </c>
      <c r="B558" s="207" t="s">
        <v>1677</v>
      </c>
      <c r="C558" s="217">
        <v>258</v>
      </c>
      <c r="D558" s="202">
        <v>198</v>
      </c>
      <c r="E558" s="224">
        <f t="shared" si="11"/>
        <v>0.23255813953488369</v>
      </c>
    </row>
    <row r="559" spans="1:5">
      <c r="A559" s="206" t="s">
        <v>72</v>
      </c>
      <c r="B559" s="207" t="s">
        <v>166</v>
      </c>
      <c r="C559" s="217">
        <v>393</v>
      </c>
      <c r="D559" s="202">
        <v>304</v>
      </c>
      <c r="E559" s="224">
        <f t="shared" si="11"/>
        <v>0.22646310432569972</v>
      </c>
    </row>
    <row r="560" spans="1:5">
      <c r="A560" s="206" t="s">
        <v>72</v>
      </c>
      <c r="B560" s="207" t="s">
        <v>236</v>
      </c>
      <c r="C560" s="217">
        <v>248</v>
      </c>
      <c r="D560" s="202">
        <v>192</v>
      </c>
      <c r="E560" s="224">
        <f t="shared" si="11"/>
        <v>0.22580645161290325</v>
      </c>
    </row>
    <row r="561" spans="1:5">
      <c r="A561" s="206" t="s">
        <v>72</v>
      </c>
      <c r="B561" s="207" t="s">
        <v>670</v>
      </c>
      <c r="C561" s="217">
        <v>31</v>
      </c>
      <c r="D561" s="202">
        <v>24</v>
      </c>
      <c r="E561" s="224">
        <f t="shared" si="11"/>
        <v>0.22580645161290325</v>
      </c>
    </row>
    <row r="562" spans="1:5">
      <c r="A562" s="206" t="s">
        <v>72</v>
      </c>
      <c r="B562" s="207" t="s">
        <v>326</v>
      </c>
      <c r="C562" s="217">
        <v>147</v>
      </c>
      <c r="D562" s="202">
        <v>114</v>
      </c>
      <c r="E562" s="224">
        <f t="shared" si="11"/>
        <v>0.22448979591836737</v>
      </c>
    </row>
    <row r="563" spans="1:5">
      <c r="A563" s="206" t="s">
        <v>72</v>
      </c>
      <c r="B563" s="207" t="s">
        <v>95</v>
      </c>
      <c r="C563" s="218">
        <v>1144</v>
      </c>
      <c r="D563" s="202">
        <v>892</v>
      </c>
      <c r="E563" s="224">
        <f t="shared" si="11"/>
        <v>0.22027972027972031</v>
      </c>
    </row>
    <row r="564" spans="1:5">
      <c r="A564" s="206" t="s">
        <v>72</v>
      </c>
      <c r="B564" s="207" t="s">
        <v>566</v>
      </c>
      <c r="C564" s="217">
        <v>51</v>
      </c>
      <c r="D564" s="202">
        <v>40</v>
      </c>
      <c r="E564" s="224">
        <f t="shared" si="11"/>
        <v>0.21568627450980393</v>
      </c>
    </row>
    <row r="565" spans="1:5">
      <c r="A565" s="206" t="s">
        <v>72</v>
      </c>
      <c r="B565" s="207" t="s">
        <v>1556</v>
      </c>
      <c r="C565" s="217">
        <v>127</v>
      </c>
      <c r="D565" s="202">
        <v>100</v>
      </c>
      <c r="E565" s="224">
        <f t="shared" si="11"/>
        <v>0.21259842519685035</v>
      </c>
    </row>
    <row r="566" spans="1:5">
      <c r="A566" s="206" t="s">
        <v>72</v>
      </c>
      <c r="B566" s="207" t="s">
        <v>447</v>
      </c>
      <c r="C566" s="217">
        <v>81</v>
      </c>
      <c r="D566" s="202">
        <v>64</v>
      </c>
      <c r="E566" s="224">
        <f t="shared" si="11"/>
        <v>0.20987654320987659</v>
      </c>
    </row>
    <row r="567" spans="1:5">
      <c r="A567" s="206" t="s">
        <v>72</v>
      </c>
      <c r="B567" s="207" t="s">
        <v>180</v>
      </c>
      <c r="C567" s="217">
        <v>335</v>
      </c>
      <c r="D567" s="202">
        <v>265</v>
      </c>
      <c r="E567" s="224">
        <f t="shared" si="11"/>
        <v>0.20895522388059706</v>
      </c>
    </row>
    <row r="568" spans="1:5">
      <c r="A568" s="206" t="s">
        <v>72</v>
      </c>
      <c r="B568" s="207" t="s">
        <v>1693</v>
      </c>
      <c r="C568" s="217">
        <v>154</v>
      </c>
      <c r="D568" s="202">
        <v>122</v>
      </c>
      <c r="E568" s="224">
        <f t="shared" si="11"/>
        <v>0.20779220779220775</v>
      </c>
    </row>
    <row r="569" spans="1:5">
      <c r="A569" s="206" t="s">
        <v>72</v>
      </c>
      <c r="B569" s="207" t="s">
        <v>1685</v>
      </c>
      <c r="C569" s="217">
        <v>44</v>
      </c>
      <c r="D569" s="202">
        <v>35</v>
      </c>
      <c r="E569" s="224">
        <f t="shared" si="11"/>
        <v>0.20454545454545459</v>
      </c>
    </row>
    <row r="570" spans="1:5">
      <c r="A570" s="206" t="s">
        <v>72</v>
      </c>
      <c r="B570" s="207" t="s">
        <v>1744</v>
      </c>
      <c r="C570" s="217">
        <v>425</v>
      </c>
      <c r="D570" s="202">
        <v>340</v>
      </c>
      <c r="E570" s="224">
        <f t="shared" si="11"/>
        <v>0.19999999999999996</v>
      </c>
    </row>
    <row r="571" spans="1:5">
      <c r="A571" s="206" t="s">
        <v>72</v>
      </c>
      <c r="B571" s="207" t="s">
        <v>794</v>
      </c>
      <c r="C571" s="217">
        <v>31</v>
      </c>
      <c r="D571" s="202">
        <v>25</v>
      </c>
      <c r="E571" s="224">
        <f t="shared" si="11"/>
        <v>0.19354838709677424</v>
      </c>
    </row>
    <row r="572" spans="1:5">
      <c r="A572" s="206" t="s">
        <v>72</v>
      </c>
      <c r="B572" s="207" t="s">
        <v>356</v>
      </c>
      <c r="C572" s="217">
        <v>114</v>
      </c>
      <c r="D572" s="202">
        <v>92</v>
      </c>
      <c r="E572" s="224">
        <f t="shared" si="11"/>
        <v>0.19298245614035092</v>
      </c>
    </row>
    <row r="573" spans="1:5">
      <c r="A573" s="206" t="s">
        <v>72</v>
      </c>
      <c r="B573" s="207" t="s">
        <v>1781</v>
      </c>
      <c r="C573" s="217">
        <v>911</v>
      </c>
      <c r="D573" s="202">
        <v>739</v>
      </c>
      <c r="E573" s="224">
        <f t="shared" si="11"/>
        <v>0.18880351262349071</v>
      </c>
    </row>
    <row r="574" spans="1:5">
      <c r="A574" s="206" t="s">
        <v>72</v>
      </c>
      <c r="B574" s="207" t="s">
        <v>219</v>
      </c>
      <c r="C574" s="217">
        <v>208</v>
      </c>
      <c r="D574" s="202">
        <v>169</v>
      </c>
      <c r="E574" s="224">
        <f t="shared" si="11"/>
        <v>0.1875</v>
      </c>
    </row>
    <row r="575" spans="1:5">
      <c r="A575" s="206" t="s">
        <v>72</v>
      </c>
      <c r="B575" s="207" t="s">
        <v>549</v>
      </c>
      <c r="C575" s="217">
        <v>64</v>
      </c>
      <c r="D575" s="202">
        <v>52</v>
      </c>
      <c r="E575" s="224">
        <f t="shared" si="11"/>
        <v>0.1875</v>
      </c>
    </row>
    <row r="576" spans="1:5">
      <c r="A576" s="206" t="s">
        <v>72</v>
      </c>
      <c r="B576" s="207" t="s">
        <v>142</v>
      </c>
      <c r="C576" s="217">
        <v>522</v>
      </c>
      <c r="D576" s="202">
        <v>425</v>
      </c>
      <c r="E576" s="224">
        <f t="shared" si="11"/>
        <v>0.18582375478927204</v>
      </c>
    </row>
    <row r="577" spans="1:5">
      <c r="A577" s="206" t="s">
        <v>72</v>
      </c>
      <c r="B577" s="207" t="s">
        <v>140</v>
      </c>
      <c r="C577" s="217">
        <v>551</v>
      </c>
      <c r="D577" s="202">
        <v>450</v>
      </c>
      <c r="E577" s="224">
        <f t="shared" si="11"/>
        <v>0.18330308529945549</v>
      </c>
    </row>
    <row r="578" spans="1:5">
      <c r="A578" s="206" t="s">
        <v>72</v>
      </c>
      <c r="B578" s="207" t="s">
        <v>362</v>
      </c>
      <c r="C578" s="217">
        <v>132</v>
      </c>
      <c r="D578" s="202">
        <v>108</v>
      </c>
      <c r="E578" s="224">
        <f t="shared" si="11"/>
        <v>0.18181818181818177</v>
      </c>
    </row>
    <row r="579" spans="1:5">
      <c r="A579" s="206" t="s">
        <v>72</v>
      </c>
      <c r="B579" s="207" t="s">
        <v>306</v>
      </c>
      <c r="C579" s="217">
        <v>160</v>
      </c>
      <c r="D579" s="202">
        <v>131</v>
      </c>
      <c r="E579" s="224">
        <f t="shared" ref="E579:E642" si="12">1-(D579/C579)</f>
        <v>0.18125000000000002</v>
      </c>
    </row>
    <row r="580" spans="1:5">
      <c r="A580" s="206" t="s">
        <v>72</v>
      </c>
      <c r="B580" s="207" t="s">
        <v>250</v>
      </c>
      <c r="C580" s="217">
        <v>226</v>
      </c>
      <c r="D580" s="202">
        <v>186</v>
      </c>
      <c r="E580" s="224">
        <f t="shared" si="12"/>
        <v>0.17699115044247793</v>
      </c>
    </row>
    <row r="581" spans="1:5">
      <c r="A581" s="206" t="s">
        <v>72</v>
      </c>
      <c r="B581" s="207" t="s">
        <v>604</v>
      </c>
      <c r="C581" s="217">
        <v>52</v>
      </c>
      <c r="D581" s="202">
        <v>43</v>
      </c>
      <c r="E581" s="224">
        <f t="shared" si="12"/>
        <v>0.17307692307692313</v>
      </c>
    </row>
    <row r="582" spans="1:5">
      <c r="A582" s="206" t="s">
        <v>72</v>
      </c>
      <c r="B582" s="207" t="s">
        <v>240</v>
      </c>
      <c r="C582" s="217">
        <v>210</v>
      </c>
      <c r="D582" s="202">
        <v>174</v>
      </c>
      <c r="E582" s="224">
        <f t="shared" si="12"/>
        <v>0.17142857142857137</v>
      </c>
    </row>
    <row r="583" spans="1:5">
      <c r="A583" s="206" t="s">
        <v>72</v>
      </c>
      <c r="B583" s="207" t="s">
        <v>168</v>
      </c>
      <c r="C583" s="217">
        <v>375</v>
      </c>
      <c r="D583" s="202">
        <v>311</v>
      </c>
      <c r="E583" s="224">
        <f t="shared" si="12"/>
        <v>0.17066666666666663</v>
      </c>
    </row>
    <row r="584" spans="1:5">
      <c r="A584" s="206" t="s">
        <v>72</v>
      </c>
      <c r="B584" s="207" t="s">
        <v>1598</v>
      </c>
      <c r="C584" s="217">
        <v>83</v>
      </c>
      <c r="D584" s="202">
        <v>69</v>
      </c>
      <c r="E584" s="224">
        <f t="shared" si="12"/>
        <v>0.16867469879518071</v>
      </c>
    </row>
    <row r="585" spans="1:5">
      <c r="A585" s="206" t="s">
        <v>72</v>
      </c>
      <c r="B585" s="207" t="s">
        <v>355</v>
      </c>
      <c r="C585" s="217">
        <v>119</v>
      </c>
      <c r="D585" s="202">
        <v>99</v>
      </c>
      <c r="E585" s="224">
        <f t="shared" si="12"/>
        <v>0.16806722689075626</v>
      </c>
    </row>
    <row r="586" spans="1:5">
      <c r="A586" s="206" t="s">
        <v>72</v>
      </c>
      <c r="B586" s="207" t="s">
        <v>703</v>
      </c>
      <c r="C586" s="217">
        <v>24</v>
      </c>
      <c r="D586" s="202">
        <v>20</v>
      </c>
      <c r="E586" s="224">
        <f t="shared" si="12"/>
        <v>0.16666666666666663</v>
      </c>
    </row>
    <row r="587" spans="1:5">
      <c r="A587" s="206" t="s">
        <v>72</v>
      </c>
      <c r="B587" s="207" t="s">
        <v>1647</v>
      </c>
      <c r="C587" s="217">
        <v>144</v>
      </c>
      <c r="D587" s="202">
        <v>120</v>
      </c>
      <c r="E587" s="224">
        <f t="shared" si="12"/>
        <v>0.16666666666666663</v>
      </c>
    </row>
    <row r="588" spans="1:5">
      <c r="A588" s="206" t="s">
        <v>72</v>
      </c>
      <c r="B588" s="207" t="s">
        <v>481</v>
      </c>
      <c r="C588" s="217">
        <v>79</v>
      </c>
      <c r="D588" s="202">
        <v>66</v>
      </c>
      <c r="E588" s="224">
        <f t="shared" si="12"/>
        <v>0.16455696202531644</v>
      </c>
    </row>
    <row r="589" spans="1:5">
      <c r="A589" s="206" t="s">
        <v>72</v>
      </c>
      <c r="B589" s="207" t="s">
        <v>222</v>
      </c>
      <c r="C589" s="217">
        <v>231</v>
      </c>
      <c r="D589" s="202">
        <v>193</v>
      </c>
      <c r="E589" s="224">
        <f t="shared" si="12"/>
        <v>0.16450216450216448</v>
      </c>
    </row>
    <row r="590" spans="1:5">
      <c r="A590" s="206" t="s">
        <v>72</v>
      </c>
      <c r="B590" s="207" t="s">
        <v>1616</v>
      </c>
      <c r="C590" s="217">
        <v>31</v>
      </c>
      <c r="D590" s="202">
        <v>26</v>
      </c>
      <c r="E590" s="224">
        <f t="shared" si="12"/>
        <v>0.16129032258064513</v>
      </c>
    </row>
    <row r="591" spans="1:5">
      <c r="A591" s="206" t="s">
        <v>72</v>
      </c>
      <c r="B591" s="207" t="s">
        <v>1788</v>
      </c>
      <c r="C591" s="217">
        <v>63</v>
      </c>
      <c r="D591" s="202">
        <v>53</v>
      </c>
      <c r="E591" s="224">
        <f t="shared" si="12"/>
        <v>0.15873015873015872</v>
      </c>
    </row>
    <row r="592" spans="1:5">
      <c r="A592" s="206" t="s">
        <v>72</v>
      </c>
      <c r="B592" s="207" t="s">
        <v>1531</v>
      </c>
      <c r="C592" s="217">
        <v>65</v>
      </c>
      <c r="D592" s="202">
        <v>55</v>
      </c>
      <c r="E592" s="224">
        <f t="shared" si="12"/>
        <v>0.15384615384615385</v>
      </c>
    </row>
    <row r="593" spans="1:5">
      <c r="A593" s="206" t="s">
        <v>72</v>
      </c>
      <c r="B593" s="207" t="s">
        <v>1602</v>
      </c>
      <c r="C593" s="217">
        <v>221</v>
      </c>
      <c r="D593" s="202">
        <v>188</v>
      </c>
      <c r="E593" s="224">
        <f t="shared" si="12"/>
        <v>0.14932126696832582</v>
      </c>
    </row>
    <row r="594" spans="1:5">
      <c r="A594" s="206" t="s">
        <v>72</v>
      </c>
      <c r="B594" s="207" t="s">
        <v>221</v>
      </c>
      <c r="C594" s="217">
        <v>284</v>
      </c>
      <c r="D594" s="202">
        <v>242</v>
      </c>
      <c r="E594" s="224">
        <f t="shared" si="12"/>
        <v>0.147887323943662</v>
      </c>
    </row>
    <row r="595" spans="1:5">
      <c r="A595" s="206" t="s">
        <v>72</v>
      </c>
      <c r="B595" s="207" t="s">
        <v>742</v>
      </c>
      <c r="C595" s="217">
        <v>28</v>
      </c>
      <c r="D595" s="202">
        <v>24</v>
      </c>
      <c r="E595" s="224">
        <f t="shared" si="12"/>
        <v>0.1428571428571429</v>
      </c>
    </row>
    <row r="596" spans="1:5">
      <c r="A596" s="206" t="s">
        <v>72</v>
      </c>
      <c r="B596" s="207" t="s">
        <v>1569</v>
      </c>
      <c r="C596" s="217">
        <v>325</v>
      </c>
      <c r="D596" s="202">
        <v>280</v>
      </c>
      <c r="E596" s="224">
        <f t="shared" si="12"/>
        <v>0.13846153846153841</v>
      </c>
    </row>
    <row r="597" spans="1:5">
      <c r="A597" s="206" t="s">
        <v>72</v>
      </c>
      <c r="B597" s="207" t="s">
        <v>392</v>
      </c>
      <c r="C597" s="217">
        <v>108</v>
      </c>
      <c r="D597" s="202">
        <v>95</v>
      </c>
      <c r="E597" s="224">
        <f t="shared" si="12"/>
        <v>0.12037037037037035</v>
      </c>
    </row>
    <row r="598" spans="1:5">
      <c r="A598" s="206" t="s">
        <v>72</v>
      </c>
      <c r="B598" s="207" t="s">
        <v>548</v>
      </c>
      <c r="C598" s="217">
        <v>67</v>
      </c>
      <c r="D598" s="202">
        <v>59</v>
      </c>
      <c r="E598" s="224">
        <f t="shared" si="12"/>
        <v>0.11940298507462688</v>
      </c>
    </row>
    <row r="599" spans="1:5">
      <c r="A599" s="206" t="s">
        <v>72</v>
      </c>
      <c r="B599" s="207" t="s">
        <v>1490</v>
      </c>
      <c r="C599" s="217">
        <v>242</v>
      </c>
      <c r="D599" s="202">
        <v>214</v>
      </c>
      <c r="E599" s="224">
        <f t="shared" si="12"/>
        <v>0.11570247933884292</v>
      </c>
    </row>
    <row r="600" spans="1:5">
      <c r="A600" s="206" t="s">
        <v>72</v>
      </c>
      <c r="B600" s="207" t="s">
        <v>1558</v>
      </c>
      <c r="C600" s="217">
        <v>9</v>
      </c>
      <c r="D600" s="202">
        <v>8</v>
      </c>
      <c r="E600" s="224">
        <f t="shared" si="12"/>
        <v>0.11111111111111116</v>
      </c>
    </row>
    <row r="601" spans="1:5">
      <c r="A601" s="206" t="s">
        <v>72</v>
      </c>
      <c r="B601" s="207" t="s">
        <v>1613</v>
      </c>
      <c r="C601" s="217">
        <v>167</v>
      </c>
      <c r="D601" s="202">
        <v>149</v>
      </c>
      <c r="E601" s="224">
        <f t="shared" si="12"/>
        <v>0.10778443113772451</v>
      </c>
    </row>
    <row r="602" spans="1:5">
      <c r="A602" s="206" t="s">
        <v>72</v>
      </c>
      <c r="B602" s="207" t="s">
        <v>1760</v>
      </c>
      <c r="C602" s="217">
        <v>126</v>
      </c>
      <c r="D602" s="202">
        <v>113</v>
      </c>
      <c r="E602" s="224">
        <f t="shared" si="12"/>
        <v>0.10317460317460314</v>
      </c>
    </row>
    <row r="603" spans="1:5">
      <c r="A603" s="206" t="s">
        <v>72</v>
      </c>
      <c r="B603" s="207" t="s">
        <v>1649</v>
      </c>
      <c r="C603" s="217">
        <v>159</v>
      </c>
      <c r="D603" s="202">
        <v>143</v>
      </c>
      <c r="E603" s="224">
        <f t="shared" si="12"/>
        <v>0.10062893081761004</v>
      </c>
    </row>
    <row r="604" spans="1:5">
      <c r="A604" s="206" t="s">
        <v>72</v>
      </c>
      <c r="B604" s="207" t="s">
        <v>1787</v>
      </c>
      <c r="C604" s="217">
        <v>80</v>
      </c>
      <c r="D604" s="202">
        <v>72</v>
      </c>
      <c r="E604" s="224">
        <f t="shared" si="12"/>
        <v>9.9999999999999978E-2</v>
      </c>
    </row>
    <row r="605" spans="1:5">
      <c r="A605" s="206" t="s">
        <v>72</v>
      </c>
      <c r="B605" s="207" t="s">
        <v>1518</v>
      </c>
      <c r="C605" s="217">
        <v>177</v>
      </c>
      <c r="D605" s="202">
        <v>163</v>
      </c>
      <c r="E605" s="224">
        <f t="shared" si="12"/>
        <v>7.9096045197740161E-2</v>
      </c>
    </row>
    <row r="606" spans="1:5">
      <c r="A606" s="206" t="s">
        <v>72</v>
      </c>
      <c r="B606" s="207" t="s">
        <v>1563</v>
      </c>
      <c r="C606" s="217">
        <v>103</v>
      </c>
      <c r="D606" s="202">
        <v>95</v>
      </c>
      <c r="E606" s="224">
        <f t="shared" si="12"/>
        <v>7.7669902912621325E-2</v>
      </c>
    </row>
    <row r="607" spans="1:5">
      <c r="A607" s="206" t="s">
        <v>72</v>
      </c>
      <c r="B607" s="207" t="s">
        <v>207</v>
      </c>
      <c r="C607" s="217">
        <v>314</v>
      </c>
      <c r="D607" s="202">
        <v>291</v>
      </c>
      <c r="E607" s="224">
        <f t="shared" si="12"/>
        <v>7.3248407643312086E-2</v>
      </c>
    </row>
    <row r="608" spans="1:5">
      <c r="A608" s="206" t="s">
        <v>72</v>
      </c>
      <c r="B608" s="207" t="s">
        <v>317</v>
      </c>
      <c r="C608" s="217">
        <v>172</v>
      </c>
      <c r="D608" s="202">
        <v>161</v>
      </c>
      <c r="E608" s="224">
        <f t="shared" si="12"/>
        <v>6.3953488372093026E-2</v>
      </c>
    </row>
    <row r="609" spans="1:5">
      <c r="A609" s="206" t="s">
        <v>72</v>
      </c>
      <c r="B609" s="207" t="s">
        <v>383</v>
      </c>
      <c r="C609" s="217">
        <v>110</v>
      </c>
      <c r="D609" s="202">
        <v>104</v>
      </c>
      <c r="E609" s="224">
        <f t="shared" si="12"/>
        <v>5.4545454545454564E-2</v>
      </c>
    </row>
    <row r="610" spans="1:5">
      <c r="A610" s="206" t="s">
        <v>72</v>
      </c>
      <c r="B610" s="207" t="s">
        <v>684</v>
      </c>
      <c r="C610" s="217">
        <v>43</v>
      </c>
      <c r="D610" s="202">
        <v>41</v>
      </c>
      <c r="E610" s="224">
        <f t="shared" si="12"/>
        <v>4.6511627906976716E-2</v>
      </c>
    </row>
    <row r="611" spans="1:5">
      <c r="A611" s="206" t="s">
        <v>72</v>
      </c>
      <c r="B611" s="207" t="s">
        <v>432</v>
      </c>
      <c r="C611" s="217">
        <v>112</v>
      </c>
      <c r="D611" s="202">
        <v>108</v>
      </c>
      <c r="E611" s="224">
        <f t="shared" si="12"/>
        <v>3.5714285714285698E-2</v>
      </c>
    </row>
    <row r="612" spans="1:5">
      <c r="A612" s="206" t="s">
        <v>72</v>
      </c>
      <c r="B612" s="207" t="s">
        <v>1783</v>
      </c>
      <c r="C612" s="217">
        <v>28</v>
      </c>
      <c r="D612" s="202">
        <v>27</v>
      </c>
      <c r="E612" s="224">
        <f t="shared" si="12"/>
        <v>3.5714285714285698E-2</v>
      </c>
    </row>
    <row r="613" spans="1:5">
      <c r="A613" s="206" t="s">
        <v>72</v>
      </c>
      <c r="B613" s="207" t="s">
        <v>1584</v>
      </c>
      <c r="C613" s="217">
        <v>30</v>
      </c>
      <c r="D613" s="202">
        <v>29</v>
      </c>
      <c r="E613" s="224">
        <f t="shared" si="12"/>
        <v>3.3333333333333326E-2</v>
      </c>
    </row>
    <row r="614" spans="1:5">
      <c r="A614" s="206" t="s">
        <v>72</v>
      </c>
      <c r="B614" s="207" t="s">
        <v>510</v>
      </c>
      <c r="C614" s="217">
        <v>64</v>
      </c>
      <c r="D614" s="202">
        <v>62</v>
      </c>
      <c r="E614" s="224">
        <f t="shared" si="12"/>
        <v>3.125E-2</v>
      </c>
    </row>
    <row r="615" spans="1:5">
      <c r="A615" s="206" t="s">
        <v>72</v>
      </c>
      <c r="B615" s="207" t="s">
        <v>1664</v>
      </c>
      <c r="C615" s="217">
        <v>51</v>
      </c>
      <c r="D615" s="202">
        <v>50</v>
      </c>
      <c r="E615" s="224">
        <f t="shared" si="12"/>
        <v>1.9607843137254943E-2</v>
      </c>
    </row>
    <row r="616" spans="1:5">
      <c r="A616" s="206" t="s">
        <v>72</v>
      </c>
      <c r="B616" s="207" t="s">
        <v>561</v>
      </c>
      <c r="C616" s="217">
        <v>70</v>
      </c>
      <c r="D616" s="202">
        <v>69</v>
      </c>
      <c r="E616" s="224">
        <f t="shared" si="12"/>
        <v>1.4285714285714235E-2</v>
      </c>
    </row>
    <row r="617" spans="1:5">
      <c r="A617" s="206" t="s">
        <v>72</v>
      </c>
      <c r="B617" s="207" t="s">
        <v>390</v>
      </c>
      <c r="C617" s="217">
        <v>91</v>
      </c>
      <c r="D617" s="202">
        <v>90</v>
      </c>
      <c r="E617" s="224">
        <f t="shared" si="12"/>
        <v>1.098901098901095E-2</v>
      </c>
    </row>
    <row r="618" spans="1:5">
      <c r="A618" s="206" t="s">
        <v>72</v>
      </c>
      <c r="B618" s="207" t="s">
        <v>1548</v>
      </c>
      <c r="C618" s="217">
        <v>96</v>
      </c>
      <c r="D618" s="202">
        <v>96</v>
      </c>
      <c r="E618" s="224">
        <f t="shared" si="12"/>
        <v>0</v>
      </c>
    </row>
    <row r="619" spans="1:5">
      <c r="A619" s="206" t="s">
        <v>72</v>
      </c>
      <c r="B619" s="207" t="s">
        <v>1580</v>
      </c>
      <c r="C619" s="217">
        <v>11</v>
      </c>
      <c r="D619" s="202">
        <v>11</v>
      </c>
      <c r="E619" s="224">
        <f t="shared" si="12"/>
        <v>0</v>
      </c>
    </row>
    <row r="620" spans="1:5">
      <c r="A620" s="206" t="s">
        <v>72</v>
      </c>
      <c r="B620" s="207" t="s">
        <v>706</v>
      </c>
      <c r="C620" s="217">
        <v>30</v>
      </c>
      <c r="D620" s="202">
        <v>30</v>
      </c>
      <c r="E620" s="224">
        <f t="shared" si="12"/>
        <v>0</v>
      </c>
    </row>
    <row r="621" spans="1:5">
      <c r="A621" s="206" t="s">
        <v>72</v>
      </c>
      <c r="B621" s="207" t="s">
        <v>443</v>
      </c>
      <c r="C621" s="217">
        <v>76</v>
      </c>
      <c r="D621" s="202">
        <v>81</v>
      </c>
      <c r="E621" s="224">
        <f t="shared" si="12"/>
        <v>-6.578947368421062E-2</v>
      </c>
    </row>
    <row r="622" spans="1:5">
      <c r="A622" s="206" t="s">
        <v>72</v>
      </c>
      <c r="B622" s="207" t="s">
        <v>1577</v>
      </c>
      <c r="C622" s="217">
        <v>51</v>
      </c>
      <c r="D622" s="202">
        <v>56</v>
      </c>
      <c r="E622" s="224">
        <f t="shared" si="12"/>
        <v>-9.8039215686274606E-2</v>
      </c>
    </row>
    <row r="623" spans="1:5">
      <c r="A623" s="206" t="s">
        <v>72</v>
      </c>
      <c r="B623" s="207" t="s">
        <v>518</v>
      </c>
      <c r="C623" s="217">
        <v>63</v>
      </c>
      <c r="D623" s="202">
        <v>70</v>
      </c>
      <c r="E623" s="224">
        <f t="shared" si="12"/>
        <v>-0.11111111111111116</v>
      </c>
    </row>
    <row r="624" spans="1:5">
      <c r="A624" s="206" t="s">
        <v>72</v>
      </c>
      <c r="B624" s="207" t="s">
        <v>410</v>
      </c>
      <c r="C624" s="217">
        <v>95</v>
      </c>
      <c r="D624" s="202">
        <v>106</v>
      </c>
      <c r="E624" s="224">
        <f t="shared" si="12"/>
        <v>-0.11578947368421044</v>
      </c>
    </row>
    <row r="625" spans="1:5">
      <c r="A625" s="206" t="s">
        <v>72</v>
      </c>
      <c r="B625" s="207" t="s">
        <v>364</v>
      </c>
      <c r="C625" s="217">
        <v>102</v>
      </c>
      <c r="D625" s="202">
        <v>115</v>
      </c>
      <c r="E625" s="224">
        <f t="shared" si="12"/>
        <v>-0.12745098039215685</v>
      </c>
    </row>
    <row r="626" spans="1:5">
      <c r="A626" s="206" t="s">
        <v>72</v>
      </c>
      <c r="B626" s="207" t="s">
        <v>509</v>
      </c>
      <c r="C626" s="217">
        <v>64</v>
      </c>
      <c r="D626" s="202">
        <v>73</v>
      </c>
      <c r="E626" s="224">
        <f t="shared" si="12"/>
        <v>-0.140625</v>
      </c>
    </row>
    <row r="627" spans="1:5">
      <c r="A627" s="206" t="s">
        <v>72</v>
      </c>
      <c r="B627" s="207" t="s">
        <v>457</v>
      </c>
      <c r="C627" s="217">
        <v>71</v>
      </c>
      <c r="D627" s="202">
        <v>81</v>
      </c>
      <c r="E627" s="224">
        <f t="shared" si="12"/>
        <v>-0.14084507042253525</v>
      </c>
    </row>
    <row r="628" spans="1:5">
      <c r="A628" s="206" t="s">
        <v>72</v>
      </c>
      <c r="B628" s="207" t="s">
        <v>463</v>
      </c>
      <c r="C628" s="217">
        <v>71</v>
      </c>
      <c r="D628" s="202">
        <v>81</v>
      </c>
      <c r="E628" s="224">
        <f t="shared" si="12"/>
        <v>-0.14084507042253525</v>
      </c>
    </row>
    <row r="629" spans="1:5">
      <c r="A629" s="206" t="s">
        <v>72</v>
      </c>
      <c r="B629" s="207" t="s">
        <v>720</v>
      </c>
      <c r="C629" s="217">
        <v>38</v>
      </c>
      <c r="D629" s="202">
        <v>45</v>
      </c>
      <c r="E629" s="224">
        <f t="shared" si="12"/>
        <v>-0.18421052631578938</v>
      </c>
    </row>
    <row r="630" spans="1:5">
      <c r="A630" s="206" t="s">
        <v>72</v>
      </c>
      <c r="B630" s="207" t="s">
        <v>423</v>
      </c>
      <c r="C630" s="217">
        <v>99</v>
      </c>
      <c r="D630" s="202">
        <v>119</v>
      </c>
      <c r="E630" s="224">
        <f t="shared" si="12"/>
        <v>-0.20202020202020199</v>
      </c>
    </row>
    <row r="631" spans="1:5">
      <c r="A631" s="206" t="s">
        <v>72</v>
      </c>
      <c r="B631" s="207" t="s">
        <v>1635</v>
      </c>
      <c r="C631" s="217">
        <v>43</v>
      </c>
      <c r="D631" s="202">
        <v>53</v>
      </c>
      <c r="E631" s="224">
        <f t="shared" si="12"/>
        <v>-0.23255813953488369</v>
      </c>
    </row>
    <row r="632" spans="1:5">
      <c r="A632" s="206" t="s">
        <v>72</v>
      </c>
      <c r="B632" s="207" t="s">
        <v>478</v>
      </c>
      <c r="C632" s="217">
        <v>69</v>
      </c>
      <c r="D632" s="202">
        <v>89</v>
      </c>
      <c r="E632" s="224">
        <f t="shared" si="12"/>
        <v>-0.28985507246376807</v>
      </c>
    </row>
    <row r="633" spans="1:5">
      <c r="A633" s="206" t="s">
        <v>72</v>
      </c>
      <c r="B633" s="207" t="s">
        <v>875</v>
      </c>
      <c r="C633" s="217">
        <v>10</v>
      </c>
      <c r="D633" s="202">
        <v>15</v>
      </c>
      <c r="E633" s="224">
        <f t="shared" si="12"/>
        <v>-0.5</v>
      </c>
    </row>
    <row r="634" spans="1:5">
      <c r="A634" s="206" t="s">
        <v>56</v>
      </c>
      <c r="B634" s="207" t="s">
        <v>1818</v>
      </c>
      <c r="C634" s="217">
        <v>33</v>
      </c>
      <c r="D634" s="202">
        <v>14</v>
      </c>
      <c r="E634" s="224">
        <f t="shared" si="12"/>
        <v>0.57575757575757569</v>
      </c>
    </row>
    <row r="635" spans="1:5">
      <c r="A635" s="206" t="s">
        <v>56</v>
      </c>
      <c r="B635" s="207" t="s">
        <v>1615</v>
      </c>
      <c r="C635" s="217">
        <v>60</v>
      </c>
      <c r="D635" s="202">
        <v>26</v>
      </c>
      <c r="E635" s="224">
        <f t="shared" si="12"/>
        <v>0.56666666666666665</v>
      </c>
    </row>
    <row r="636" spans="1:5">
      <c r="A636" s="206" t="s">
        <v>56</v>
      </c>
      <c r="B636" s="207" t="s">
        <v>1812</v>
      </c>
      <c r="C636" s="217">
        <v>31</v>
      </c>
      <c r="D636" s="202">
        <v>14</v>
      </c>
      <c r="E636" s="224">
        <f t="shared" si="12"/>
        <v>0.54838709677419351</v>
      </c>
    </row>
    <row r="637" spans="1:5">
      <c r="A637" s="206" t="s">
        <v>56</v>
      </c>
      <c r="B637" s="207" t="s">
        <v>1714</v>
      </c>
      <c r="C637" s="217">
        <v>206</v>
      </c>
      <c r="D637" s="202">
        <v>102</v>
      </c>
      <c r="E637" s="224">
        <f t="shared" si="12"/>
        <v>0.50485436893203883</v>
      </c>
    </row>
    <row r="638" spans="1:5">
      <c r="A638" s="206" t="s">
        <v>56</v>
      </c>
      <c r="B638" s="207" t="s">
        <v>1810</v>
      </c>
      <c r="C638" s="218">
        <v>11504</v>
      </c>
      <c r="D638" s="202">
        <v>5901</v>
      </c>
      <c r="E638" s="224">
        <f t="shared" si="12"/>
        <v>0.48704798331015298</v>
      </c>
    </row>
    <row r="639" spans="1:5">
      <c r="A639" s="206" t="s">
        <v>56</v>
      </c>
      <c r="B639" s="207" t="s">
        <v>770</v>
      </c>
      <c r="C639" s="217">
        <v>23</v>
      </c>
      <c r="D639" s="202">
        <v>12</v>
      </c>
      <c r="E639" s="224">
        <f t="shared" si="12"/>
        <v>0.47826086956521741</v>
      </c>
    </row>
    <row r="640" spans="1:5">
      <c r="A640" s="206" t="s">
        <v>56</v>
      </c>
      <c r="B640" s="207" t="s">
        <v>855</v>
      </c>
      <c r="C640" s="217">
        <v>15</v>
      </c>
      <c r="D640" s="202">
        <v>8</v>
      </c>
      <c r="E640" s="224">
        <f t="shared" si="12"/>
        <v>0.46666666666666667</v>
      </c>
    </row>
    <row r="641" spans="1:5">
      <c r="A641" s="206" t="s">
        <v>56</v>
      </c>
      <c r="B641" s="207" t="s">
        <v>664</v>
      </c>
      <c r="C641" s="217">
        <v>39</v>
      </c>
      <c r="D641" s="202">
        <v>21</v>
      </c>
      <c r="E641" s="224">
        <f t="shared" si="12"/>
        <v>0.46153846153846156</v>
      </c>
    </row>
    <row r="642" spans="1:5">
      <c r="A642" s="206" t="s">
        <v>56</v>
      </c>
      <c r="B642" s="207" t="s">
        <v>66</v>
      </c>
      <c r="C642" s="218">
        <v>3851</v>
      </c>
      <c r="D642" s="202">
        <v>2124</v>
      </c>
      <c r="E642" s="224">
        <f t="shared" si="12"/>
        <v>0.44845494676707354</v>
      </c>
    </row>
    <row r="643" spans="1:5">
      <c r="A643" s="206" t="s">
        <v>56</v>
      </c>
      <c r="B643" s="207" t="s">
        <v>489</v>
      </c>
      <c r="C643" s="217">
        <v>74</v>
      </c>
      <c r="D643" s="202">
        <v>41</v>
      </c>
      <c r="E643" s="224">
        <f t="shared" ref="E643:E706" si="13">1-(D643/C643)</f>
        <v>0.44594594594594594</v>
      </c>
    </row>
    <row r="644" spans="1:5">
      <c r="A644" s="206" t="s">
        <v>56</v>
      </c>
      <c r="B644" s="207" t="s">
        <v>97</v>
      </c>
      <c r="C644" s="218">
        <v>1063</v>
      </c>
      <c r="D644" s="202">
        <v>590</v>
      </c>
      <c r="E644" s="224">
        <f t="shared" si="13"/>
        <v>0.444967074317968</v>
      </c>
    </row>
    <row r="645" spans="1:5">
      <c r="A645" s="206" t="s">
        <v>56</v>
      </c>
      <c r="B645" s="207" t="s">
        <v>1605</v>
      </c>
      <c r="C645" s="217">
        <v>46</v>
      </c>
      <c r="D645" s="202">
        <v>26</v>
      </c>
      <c r="E645" s="224">
        <f t="shared" si="13"/>
        <v>0.43478260869565222</v>
      </c>
    </row>
    <row r="646" spans="1:5">
      <c r="A646" s="206" t="s">
        <v>56</v>
      </c>
      <c r="B646" s="207" t="s">
        <v>854</v>
      </c>
      <c r="C646" s="217">
        <v>14</v>
      </c>
      <c r="D646" s="202">
        <v>8</v>
      </c>
      <c r="E646" s="224">
        <f t="shared" si="13"/>
        <v>0.4285714285714286</v>
      </c>
    </row>
    <row r="647" spans="1:5">
      <c r="A647" s="206" t="s">
        <v>56</v>
      </c>
      <c r="B647" s="207" t="s">
        <v>626</v>
      </c>
      <c r="C647" s="217">
        <v>47</v>
      </c>
      <c r="D647" s="202">
        <v>27</v>
      </c>
      <c r="E647" s="224">
        <f t="shared" si="13"/>
        <v>0.42553191489361697</v>
      </c>
    </row>
    <row r="648" spans="1:5">
      <c r="A648" s="206" t="s">
        <v>56</v>
      </c>
      <c r="B648" s="207" t="s">
        <v>512</v>
      </c>
      <c r="C648" s="217">
        <v>76</v>
      </c>
      <c r="D648" s="202">
        <v>44</v>
      </c>
      <c r="E648" s="224">
        <f t="shared" si="13"/>
        <v>0.42105263157894735</v>
      </c>
    </row>
    <row r="649" spans="1:5">
      <c r="A649" s="206" t="s">
        <v>56</v>
      </c>
      <c r="B649" s="207" t="s">
        <v>424</v>
      </c>
      <c r="C649" s="217">
        <v>96</v>
      </c>
      <c r="D649" s="202">
        <v>56</v>
      </c>
      <c r="E649" s="224">
        <f t="shared" si="13"/>
        <v>0.41666666666666663</v>
      </c>
    </row>
    <row r="650" spans="1:5">
      <c r="A650" s="206" t="s">
        <v>56</v>
      </c>
      <c r="B650" s="207" t="s">
        <v>201</v>
      </c>
      <c r="C650" s="217">
        <v>314</v>
      </c>
      <c r="D650" s="202">
        <v>184</v>
      </c>
      <c r="E650" s="224">
        <f t="shared" si="13"/>
        <v>0.4140127388535032</v>
      </c>
    </row>
    <row r="651" spans="1:5">
      <c r="A651" s="206" t="s">
        <v>56</v>
      </c>
      <c r="B651" s="207" t="s">
        <v>1502</v>
      </c>
      <c r="C651" s="217">
        <v>17</v>
      </c>
      <c r="D651" s="202">
        <v>10</v>
      </c>
      <c r="E651" s="224">
        <f t="shared" si="13"/>
        <v>0.41176470588235292</v>
      </c>
    </row>
    <row r="652" spans="1:5">
      <c r="A652" s="206" t="s">
        <v>56</v>
      </c>
      <c r="B652" s="207" t="s">
        <v>296</v>
      </c>
      <c r="C652" s="217">
        <v>161</v>
      </c>
      <c r="D652" s="202">
        <v>95</v>
      </c>
      <c r="E652" s="224">
        <f t="shared" si="13"/>
        <v>0.40993788819875776</v>
      </c>
    </row>
    <row r="653" spans="1:5">
      <c r="A653" s="206" t="s">
        <v>56</v>
      </c>
      <c r="B653" s="207" t="s">
        <v>1680</v>
      </c>
      <c r="C653" s="217">
        <v>695</v>
      </c>
      <c r="D653" s="202">
        <v>423</v>
      </c>
      <c r="E653" s="224">
        <f t="shared" si="13"/>
        <v>0.3913669064748202</v>
      </c>
    </row>
    <row r="654" spans="1:5">
      <c r="A654" s="206" t="s">
        <v>56</v>
      </c>
      <c r="B654" s="207" t="s">
        <v>247</v>
      </c>
      <c r="C654" s="217">
        <v>230</v>
      </c>
      <c r="D654" s="202">
        <v>141</v>
      </c>
      <c r="E654" s="224">
        <f t="shared" si="13"/>
        <v>0.38695652173913042</v>
      </c>
    </row>
    <row r="655" spans="1:5">
      <c r="A655" s="206" t="s">
        <v>56</v>
      </c>
      <c r="B655" s="207" t="s">
        <v>130</v>
      </c>
      <c r="C655" s="217">
        <v>604</v>
      </c>
      <c r="D655" s="202">
        <v>374</v>
      </c>
      <c r="E655" s="224">
        <f t="shared" si="13"/>
        <v>0.38079470198675491</v>
      </c>
    </row>
    <row r="656" spans="1:5">
      <c r="A656" s="206" t="s">
        <v>56</v>
      </c>
      <c r="B656" s="207" t="s">
        <v>217</v>
      </c>
      <c r="C656" s="217">
        <v>293</v>
      </c>
      <c r="D656" s="202">
        <v>184</v>
      </c>
      <c r="E656" s="224">
        <f t="shared" si="13"/>
        <v>0.37201365187713309</v>
      </c>
    </row>
    <row r="657" spans="1:5">
      <c r="A657" s="206" t="s">
        <v>56</v>
      </c>
      <c r="B657" s="207" t="s">
        <v>88</v>
      </c>
      <c r="C657" s="218">
        <v>1241</v>
      </c>
      <c r="D657" s="202">
        <v>794</v>
      </c>
      <c r="E657" s="224">
        <f t="shared" si="13"/>
        <v>0.36019339242546333</v>
      </c>
    </row>
    <row r="658" spans="1:5">
      <c r="A658" s="206" t="s">
        <v>56</v>
      </c>
      <c r="B658" s="207" t="s">
        <v>1607</v>
      </c>
      <c r="C658" s="217">
        <v>314</v>
      </c>
      <c r="D658" s="202">
        <v>202</v>
      </c>
      <c r="E658" s="224">
        <f t="shared" si="13"/>
        <v>0.35668789808917201</v>
      </c>
    </row>
    <row r="659" spans="1:5">
      <c r="A659" s="206" t="s">
        <v>56</v>
      </c>
      <c r="B659" s="207" t="s">
        <v>308</v>
      </c>
      <c r="C659" s="217">
        <v>149</v>
      </c>
      <c r="D659" s="202">
        <v>97</v>
      </c>
      <c r="E659" s="224">
        <f t="shared" si="13"/>
        <v>0.34899328859060408</v>
      </c>
    </row>
    <row r="660" spans="1:5">
      <c r="A660" s="206" t="s">
        <v>56</v>
      </c>
      <c r="B660" s="207" t="s">
        <v>77</v>
      </c>
      <c r="C660" s="218">
        <v>1819</v>
      </c>
      <c r="D660" s="202">
        <v>1211</v>
      </c>
      <c r="E660" s="224">
        <f t="shared" si="13"/>
        <v>0.33424958768554147</v>
      </c>
    </row>
    <row r="661" spans="1:5">
      <c r="A661" s="206" t="s">
        <v>56</v>
      </c>
      <c r="B661" s="207" t="s">
        <v>1606</v>
      </c>
      <c r="C661" s="217">
        <v>45</v>
      </c>
      <c r="D661" s="202">
        <v>30</v>
      </c>
      <c r="E661" s="224">
        <f t="shared" si="13"/>
        <v>0.33333333333333337</v>
      </c>
    </row>
    <row r="662" spans="1:5">
      <c r="A662" s="206" t="s">
        <v>56</v>
      </c>
      <c r="B662" s="207" t="s">
        <v>1504</v>
      </c>
      <c r="C662" s="218">
        <v>1385</v>
      </c>
      <c r="D662" s="202">
        <v>928</v>
      </c>
      <c r="E662" s="224">
        <f t="shared" si="13"/>
        <v>0.32996389891696754</v>
      </c>
    </row>
    <row r="663" spans="1:5">
      <c r="A663" s="206" t="s">
        <v>56</v>
      </c>
      <c r="B663" s="207" t="s">
        <v>1686</v>
      </c>
      <c r="C663" s="217">
        <v>28</v>
      </c>
      <c r="D663" s="202">
        <v>19</v>
      </c>
      <c r="E663" s="224">
        <f t="shared" si="13"/>
        <v>0.3214285714285714</v>
      </c>
    </row>
    <row r="664" spans="1:5">
      <c r="A664" s="206" t="s">
        <v>56</v>
      </c>
      <c r="B664" s="207" t="s">
        <v>334</v>
      </c>
      <c r="C664" s="217">
        <v>133</v>
      </c>
      <c r="D664" s="202">
        <v>91</v>
      </c>
      <c r="E664" s="224">
        <f t="shared" si="13"/>
        <v>0.31578947368421051</v>
      </c>
    </row>
    <row r="665" spans="1:5">
      <c r="A665" s="206" t="s">
        <v>56</v>
      </c>
      <c r="B665" s="207" t="s">
        <v>768</v>
      </c>
      <c r="C665" s="217">
        <v>19</v>
      </c>
      <c r="D665" s="202">
        <v>13</v>
      </c>
      <c r="E665" s="224">
        <f t="shared" si="13"/>
        <v>0.31578947368421051</v>
      </c>
    </row>
    <row r="666" spans="1:5">
      <c r="A666" s="206" t="s">
        <v>56</v>
      </c>
      <c r="B666" s="207" t="s">
        <v>444</v>
      </c>
      <c r="C666" s="217">
        <v>81</v>
      </c>
      <c r="D666" s="202">
        <v>56</v>
      </c>
      <c r="E666" s="224">
        <f t="shared" si="13"/>
        <v>0.30864197530864201</v>
      </c>
    </row>
    <row r="667" spans="1:5">
      <c r="A667" s="206" t="s">
        <v>56</v>
      </c>
      <c r="B667" s="207" t="s">
        <v>361</v>
      </c>
      <c r="C667" s="217">
        <v>134</v>
      </c>
      <c r="D667" s="202">
        <v>94</v>
      </c>
      <c r="E667" s="224">
        <f t="shared" si="13"/>
        <v>0.29850746268656714</v>
      </c>
    </row>
    <row r="668" spans="1:5">
      <c r="A668" s="206" t="s">
        <v>56</v>
      </c>
      <c r="B668" s="207" t="s">
        <v>208</v>
      </c>
      <c r="C668" s="217">
        <v>241</v>
      </c>
      <c r="D668" s="202">
        <v>171</v>
      </c>
      <c r="E668" s="224">
        <f t="shared" si="13"/>
        <v>0.29045643153526968</v>
      </c>
    </row>
    <row r="669" spans="1:5">
      <c r="A669" s="206" t="s">
        <v>56</v>
      </c>
      <c r="B669" s="207" t="s">
        <v>248</v>
      </c>
      <c r="C669" s="217">
        <v>222</v>
      </c>
      <c r="D669" s="202">
        <v>158</v>
      </c>
      <c r="E669" s="224">
        <f t="shared" si="13"/>
        <v>0.28828828828828834</v>
      </c>
    </row>
    <row r="670" spans="1:5">
      <c r="A670" s="206" t="s">
        <v>56</v>
      </c>
      <c r="B670" s="207" t="s">
        <v>482</v>
      </c>
      <c r="C670" s="217">
        <v>59</v>
      </c>
      <c r="D670" s="202">
        <v>42</v>
      </c>
      <c r="E670" s="224">
        <f t="shared" si="13"/>
        <v>0.28813559322033899</v>
      </c>
    </row>
    <row r="671" spans="1:5">
      <c r="A671" s="206" t="s">
        <v>56</v>
      </c>
      <c r="B671" s="207" t="s">
        <v>1537</v>
      </c>
      <c r="C671" s="217">
        <v>393</v>
      </c>
      <c r="D671" s="202">
        <v>280</v>
      </c>
      <c r="E671" s="224">
        <f t="shared" si="13"/>
        <v>0.28753180661577604</v>
      </c>
    </row>
    <row r="672" spans="1:5">
      <c r="A672" s="206" t="s">
        <v>56</v>
      </c>
      <c r="B672" s="207" t="s">
        <v>451</v>
      </c>
      <c r="C672" s="217">
        <v>74</v>
      </c>
      <c r="D672" s="202">
        <v>53</v>
      </c>
      <c r="E672" s="224">
        <f t="shared" si="13"/>
        <v>0.28378378378378377</v>
      </c>
    </row>
    <row r="673" spans="1:5">
      <c r="A673" s="206" t="s">
        <v>56</v>
      </c>
      <c r="B673" s="207" t="s">
        <v>1528</v>
      </c>
      <c r="C673" s="217">
        <v>171</v>
      </c>
      <c r="D673" s="202">
        <v>123</v>
      </c>
      <c r="E673" s="224">
        <f t="shared" si="13"/>
        <v>0.2807017543859649</v>
      </c>
    </row>
    <row r="674" spans="1:5">
      <c r="A674" s="206" t="s">
        <v>56</v>
      </c>
      <c r="B674" s="207" t="s">
        <v>1550</v>
      </c>
      <c r="C674" s="217">
        <v>213</v>
      </c>
      <c r="D674" s="202">
        <v>154</v>
      </c>
      <c r="E674" s="224">
        <f t="shared" si="13"/>
        <v>0.27699530516431925</v>
      </c>
    </row>
    <row r="675" spans="1:5">
      <c r="A675" s="206" t="s">
        <v>56</v>
      </c>
      <c r="B675" s="207" t="s">
        <v>1745</v>
      </c>
      <c r="C675" s="217">
        <v>724</v>
      </c>
      <c r="D675" s="202">
        <v>526</v>
      </c>
      <c r="E675" s="224">
        <f t="shared" si="13"/>
        <v>0.27348066298342544</v>
      </c>
    </row>
    <row r="676" spans="1:5">
      <c r="A676" s="206" t="s">
        <v>56</v>
      </c>
      <c r="B676" s="207" t="s">
        <v>226</v>
      </c>
      <c r="C676" s="217">
        <v>232</v>
      </c>
      <c r="D676" s="202">
        <v>169</v>
      </c>
      <c r="E676" s="224">
        <f t="shared" si="13"/>
        <v>0.27155172413793105</v>
      </c>
    </row>
    <row r="677" spans="1:5">
      <c r="A677" s="206" t="s">
        <v>56</v>
      </c>
      <c r="B677" s="207" t="s">
        <v>118</v>
      </c>
      <c r="C677" s="217">
        <v>753</v>
      </c>
      <c r="D677" s="202">
        <v>550</v>
      </c>
      <c r="E677" s="224">
        <f t="shared" si="13"/>
        <v>0.26958831341301459</v>
      </c>
    </row>
    <row r="678" spans="1:5">
      <c r="A678" s="206" t="s">
        <v>56</v>
      </c>
      <c r="B678" s="207" t="s">
        <v>419</v>
      </c>
      <c r="C678" s="217">
        <v>109</v>
      </c>
      <c r="D678" s="202">
        <v>80</v>
      </c>
      <c r="E678" s="224">
        <f t="shared" si="13"/>
        <v>0.26605504587155959</v>
      </c>
    </row>
    <row r="679" spans="1:5">
      <c r="A679" s="206" t="s">
        <v>56</v>
      </c>
      <c r="B679" s="207" t="s">
        <v>246</v>
      </c>
      <c r="C679" s="217">
        <v>227</v>
      </c>
      <c r="D679" s="202">
        <v>167</v>
      </c>
      <c r="E679" s="224">
        <f t="shared" si="13"/>
        <v>0.26431718061674003</v>
      </c>
    </row>
    <row r="680" spans="1:5">
      <c r="A680" s="206" t="s">
        <v>56</v>
      </c>
      <c r="B680" s="207" t="s">
        <v>1735</v>
      </c>
      <c r="C680" s="217">
        <v>46</v>
      </c>
      <c r="D680" s="202">
        <v>34</v>
      </c>
      <c r="E680" s="224">
        <f t="shared" si="13"/>
        <v>0.26086956521739135</v>
      </c>
    </row>
    <row r="681" spans="1:5">
      <c r="A681" s="206" t="s">
        <v>56</v>
      </c>
      <c r="B681" s="207" t="s">
        <v>681</v>
      </c>
      <c r="C681" s="217">
        <v>37</v>
      </c>
      <c r="D681" s="202">
        <v>28</v>
      </c>
      <c r="E681" s="224">
        <f t="shared" si="13"/>
        <v>0.2432432432432432</v>
      </c>
    </row>
    <row r="682" spans="1:5">
      <c r="A682" s="206" t="s">
        <v>56</v>
      </c>
      <c r="B682" s="207" t="s">
        <v>382</v>
      </c>
      <c r="C682" s="217">
        <v>110</v>
      </c>
      <c r="D682" s="202">
        <v>85</v>
      </c>
      <c r="E682" s="224">
        <f t="shared" si="13"/>
        <v>0.22727272727272729</v>
      </c>
    </row>
    <row r="683" spans="1:5">
      <c r="A683" s="206" t="s">
        <v>56</v>
      </c>
      <c r="B683" s="207" t="s">
        <v>378</v>
      </c>
      <c r="C683" s="217">
        <v>110</v>
      </c>
      <c r="D683" s="202">
        <v>85</v>
      </c>
      <c r="E683" s="224">
        <f t="shared" si="13"/>
        <v>0.22727272727272729</v>
      </c>
    </row>
    <row r="684" spans="1:5">
      <c r="A684" s="206" t="s">
        <v>56</v>
      </c>
      <c r="B684" s="207" t="s">
        <v>1701</v>
      </c>
      <c r="C684" s="217">
        <v>128</v>
      </c>
      <c r="D684" s="202">
        <v>101</v>
      </c>
      <c r="E684" s="224">
        <f t="shared" si="13"/>
        <v>0.2109375</v>
      </c>
    </row>
    <row r="685" spans="1:5">
      <c r="A685" s="206" t="s">
        <v>56</v>
      </c>
      <c r="B685" s="207" t="s">
        <v>722</v>
      </c>
      <c r="C685" s="217">
        <v>24</v>
      </c>
      <c r="D685" s="202">
        <v>19</v>
      </c>
      <c r="E685" s="224">
        <f t="shared" si="13"/>
        <v>0.20833333333333337</v>
      </c>
    </row>
    <row r="686" spans="1:5">
      <c r="A686" s="206" t="s">
        <v>56</v>
      </c>
      <c r="B686" s="207" t="s">
        <v>202</v>
      </c>
      <c r="C686" s="217">
        <v>324</v>
      </c>
      <c r="D686" s="202">
        <v>265</v>
      </c>
      <c r="E686" s="224">
        <f t="shared" si="13"/>
        <v>0.1820987654320988</v>
      </c>
    </row>
    <row r="687" spans="1:5">
      <c r="A687" s="206" t="s">
        <v>56</v>
      </c>
      <c r="B687" s="207" t="s">
        <v>1526</v>
      </c>
      <c r="C687" s="217">
        <v>121</v>
      </c>
      <c r="D687" s="202">
        <v>102</v>
      </c>
      <c r="E687" s="224">
        <f t="shared" si="13"/>
        <v>0.15702479338842978</v>
      </c>
    </row>
    <row r="688" spans="1:5">
      <c r="A688" s="206" t="s">
        <v>56</v>
      </c>
      <c r="B688" s="207" t="s">
        <v>1501</v>
      </c>
      <c r="C688" s="217">
        <v>89</v>
      </c>
      <c r="D688" s="202">
        <v>77</v>
      </c>
      <c r="E688" s="224">
        <f t="shared" si="13"/>
        <v>0.1348314606741573</v>
      </c>
    </row>
    <row r="689" spans="1:5">
      <c r="A689" s="206" t="s">
        <v>56</v>
      </c>
      <c r="B689" s="207" t="s">
        <v>276</v>
      </c>
      <c r="C689" s="217">
        <v>154</v>
      </c>
      <c r="D689" s="202">
        <v>135</v>
      </c>
      <c r="E689" s="224">
        <f t="shared" si="13"/>
        <v>0.12337662337662336</v>
      </c>
    </row>
    <row r="690" spans="1:5">
      <c r="A690" s="206" t="s">
        <v>56</v>
      </c>
      <c r="B690" s="207" t="s">
        <v>1618</v>
      </c>
      <c r="C690" s="217">
        <v>82</v>
      </c>
      <c r="D690" s="202">
        <v>72</v>
      </c>
      <c r="E690" s="224">
        <f t="shared" si="13"/>
        <v>0.12195121951219512</v>
      </c>
    </row>
    <row r="691" spans="1:5">
      <c r="A691" s="206" t="s">
        <v>56</v>
      </c>
      <c r="B691" s="207" t="s">
        <v>845</v>
      </c>
      <c r="C691" s="217">
        <v>17</v>
      </c>
      <c r="D691" s="202">
        <v>15</v>
      </c>
      <c r="E691" s="224">
        <f t="shared" si="13"/>
        <v>0.11764705882352944</v>
      </c>
    </row>
    <row r="692" spans="1:5">
      <c r="A692" s="206" t="s">
        <v>56</v>
      </c>
      <c r="B692" s="207" t="s">
        <v>868</v>
      </c>
      <c r="C692" s="217">
        <v>9</v>
      </c>
      <c r="D692" s="202">
        <v>8</v>
      </c>
      <c r="E692" s="224">
        <f t="shared" si="13"/>
        <v>0.11111111111111116</v>
      </c>
    </row>
    <row r="693" spans="1:5">
      <c r="A693" s="206" t="s">
        <v>56</v>
      </c>
      <c r="B693" s="207" t="s">
        <v>179</v>
      </c>
      <c r="C693" s="217">
        <v>322</v>
      </c>
      <c r="D693" s="202">
        <v>290</v>
      </c>
      <c r="E693" s="224">
        <f t="shared" si="13"/>
        <v>9.9378881987577605E-2</v>
      </c>
    </row>
    <row r="694" spans="1:5">
      <c r="A694" s="206" t="s">
        <v>56</v>
      </c>
      <c r="B694" s="207" t="s">
        <v>1620</v>
      </c>
      <c r="C694" s="217">
        <v>72</v>
      </c>
      <c r="D694" s="202">
        <v>69</v>
      </c>
      <c r="E694" s="224">
        <f t="shared" si="13"/>
        <v>4.166666666666663E-2</v>
      </c>
    </row>
    <row r="695" spans="1:5">
      <c r="A695" s="206" t="s">
        <v>56</v>
      </c>
      <c r="B695" s="207" t="s">
        <v>529</v>
      </c>
      <c r="C695" s="217">
        <v>72</v>
      </c>
      <c r="D695" s="202">
        <v>76</v>
      </c>
      <c r="E695" s="224">
        <f t="shared" si="13"/>
        <v>-5.555555555555558E-2</v>
      </c>
    </row>
    <row r="696" spans="1:5">
      <c r="A696" s="206" t="s">
        <v>56</v>
      </c>
      <c r="B696" s="207" t="s">
        <v>1485</v>
      </c>
      <c r="C696" s="217">
        <v>16</v>
      </c>
      <c r="D696" s="202">
        <v>18</v>
      </c>
      <c r="E696" s="224">
        <f t="shared" si="13"/>
        <v>-0.125</v>
      </c>
    </row>
    <row r="697" spans="1:5">
      <c r="A697" s="206" t="s">
        <v>56</v>
      </c>
      <c r="B697" s="207" t="s">
        <v>773</v>
      </c>
      <c r="C697" s="217">
        <v>20</v>
      </c>
      <c r="D697" s="202">
        <v>23</v>
      </c>
      <c r="E697" s="224">
        <f t="shared" si="13"/>
        <v>-0.14999999999999991</v>
      </c>
    </row>
    <row r="698" spans="1:5">
      <c r="A698" s="206" t="s">
        <v>56</v>
      </c>
      <c r="B698" s="207" t="s">
        <v>763</v>
      </c>
      <c r="C698" s="217">
        <v>25</v>
      </c>
      <c r="D698" s="202">
        <v>35</v>
      </c>
      <c r="E698" s="224">
        <f t="shared" si="13"/>
        <v>-0.39999999999999991</v>
      </c>
    </row>
    <row r="699" spans="1:5">
      <c r="A699" s="206" t="s">
        <v>56</v>
      </c>
      <c r="B699" s="207" t="s">
        <v>781</v>
      </c>
      <c r="C699" s="217">
        <v>21</v>
      </c>
      <c r="D699" s="202">
        <v>38</v>
      </c>
      <c r="E699" s="224">
        <f t="shared" si="13"/>
        <v>-0.80952380952380953</v>
      </c>
    </row>
    <row r="700" spans="1:5">
      <c r="A700" s="206" t="s">
        <v>58</v>
      </c>
      <c r="B700" s="207" t="s">
        <v>1498</v>
      </c>
      <c r="C700" s="217">
        <v>11</v>
      </c>
      <c r="D700" s="202">
        <v>2</v>
      </c>
      <c r="E700" s="224">
        <f t="shared" si="13"/>
        <v>0.81818181818181812</v>
      </c>
    </row>
    <row r="701" spans="1:5">
      <c r="A701" s="206" t="s">
        <v>58</v>
      </c>
      <c r="B701" s="207" t="s">
        <v>849</v>
      </c>
      <c r="C701" s="217">
        <v>10</v>
      </c>
      <c r="D701" s="202">
        <v>3</v>
      </c>
      <c r="E701" s="224">
        <f t="shared" si="13"/>
        <v>0.7</v>
      </c>
    </row>
    <row r="702" spans="1:5">
      <c r="A702" s="206" t="s">
        <v>58</v>
      </c>
      <c r="B702" s="207" t="s">
        <v>623</v>
      </c>
      <c r="C702" s="217">
        <v>33</v>
      </c>
      <c r="D702" s="202">
        <v>10</v>
      </c>
      <c r="E702" s="224">
        <f t="shared" si="13"/>
        <v>0.69696969696969702</v>
      </c>
    </row>
    <row r="703" spans="1:5">
      <c r="A703" s="206" t="s">
        <v>58</v>
      </c>
      <c r="B703" s="207" t="s">
        <v>699</v>
      </c>
      <c r="C703" s="217">
        <v>33</v>
      </c>
      <c r="D703" s="202">
        <v>10</v>
      </c>
      <c r="E703" s="224">
        <f t="shared" si="13"/>
        <v>0.69696969696969702</v>
      </c>
    </row>
    <row r="704" spans="1:5">
      <c r="A704" s="206" t="s">
        <v>58</v>
      </c>
      <c r="B704" s="207" t="s">
        <v>386</v>
      </c>
      <c r="C704" s="217">
        <v>92</v>
      </c>
      <c r="D704" s="202">
        <v>31</v>
      </c>
      <c r="E704" s="224">
        <f t="shared" si="13"/>
        <v>0.66304347826086962</v>
      </c>
    </row>
    <row r="705" spans="1:5">
      <c r="A705" s="206" t="s">
        <v>58</v>
      </c>
      <c r="B705" s="207" t="s">
        <v>429</v>
      </c>
      <c r="C705" s="217">
        <v>78</v>
      </c>
      <c r="D705" s="202">
        <v>27</v>
      </c>
      <c r="E705" s="224">
        <f t="shared" si="13"/>
        <v>0.65384615384615385</v>
      </c>
    </row>
    <row r="706" spans="1:5">
      <c r="A706" s="206" t="s">
        <v>58</v>
      </c>
      <c r="B706" s="207" t="s">
        <v>728</v>
      </c>
      <c r="C706" s="217">
        <v>26</v>
      </c>
      <c r="D706" s="202">
        <v>10</v>
      </c>
      <c r="E706" s="224">
        <f t="shared" si="13"/>
        <v>0.61538461538461542</v>
      </c>
    </row>
    <row r="707" spans="1:5">
      <c r="A707" s="206" t="s">
        <v>58</v>
      </c>
      <c r="B707" s="207" t="s">
        <v>779</v>
      </c>
      <c r="C707" s="217">
        <v>20</v>
      </c>
      <c r="D707" s="202">
        <v>8</v>
      </c>
      <c r="E707" s="224">
        <f t="shared" ref="E707:E770" si="14">1-(D707/C707)</f>
        <v>0.6</v>
      </c>
    </row>
    <row r="708" spans="1:5">
      <c r="A708" s="206" t="s">
        <v>58</v>
      </c>
      <c r="B708" s="207" t="s">
        <v>1533</v>
      </c>
      <c r="C708" s="217">
        <v>9</v>
      </c>
      <c r="D708" s="202">
        <v>4</v>
      </c>
      <c r="E708" s="224">
        <f t="shared" si="14"/>
        <v>0.55555555555555558</v>
      </c>
    </row>
    <row r="709" spans="1:5">
      <c r="A709" s="206" t="s">
        <v>58</v>
      </c>
      <c r="B709" s="207" t="s">
        <v>1773</v>
      </c>
      <c r="C709" s="217">
        <v>134</v>
      </c>
      <c r="D709" s="202">
        <v>60</v>
      </c>
      <c r="E709" s="224">
        <f t="shared" si="14"/>
        <v>0.55223880597014929</v>
      </c>
    </row>
    <row r="710" spans="1:5">
      <c r="A710" s="206" t="s">
        <v>58</v>
      </c>
      <c r="B710" s="207" t="s">
        <v>1651</v>
      </c>
      <c r="C710" s="217">
        <v>64</v>
      </c>
      <c r="D710" s="202">
        <v>29</v>
      </c>
      <c r="E710" s="224">
        <f t="shared" si="14"/>
        <v>0.546875</v>
      </c>
    </row>
    <row r="711" spans="1:5">
      <c r="A711" s="206" t="s">
        <v>58</v>
      </c>
      <c r="B711" s="207" t="s">
        <v>585</v>
      </c>
      <c r="C711" s="217">
        <v>56</v>
      </c>
      <c r="D711" s="202">
        <v>26</v>
      </c>
      <c r="E711" s="224">
        <f t="shared" si="14"/>
        <v>0.5357142857142857</v>
      </c>
    </row>
    <row r="712" spans="1:5">
      <c r="A712" s="206" t="s">
        <v>58</v>
      </c>
      <c r="B712" s="207" t="s">
        <v>711</v>
      </c>
      <c r="C712" s="217">
        <v>28</v>
      </c>
      <c r="D712" s="202">
        <v>13</v>
      </c>
      <c r="E712" s="224">
        <f t="shared" si="14"/>
        <v>0.5357142857142857</v>
      </c>
    </row>
    <row r="713" spans="1:5">
      <c r="A713" s="206" t="s">
        <v>58</v>
      </c>
      <c r="B713" s="207" t="s">
        <v>612</v>
      </c>
      <c r="C713" s="217">
        <v>51</v>
      </c>
      <c r="D713" s="202">
        <v>24</v>
      </c>
      <c r="E713" s="224">
        <f t="shared" si="14"/>
        <v>0.52941176470588236</v>
      </c>
    </row>
    <row r="714" spans="1:5">
      <c r="A714" s="206" t="s">
        <v>58</v>
      </c>
      <c r="B714" s="207" t="s">
        <v>756</v>
      </c>
      <c r="C714" s="217">
        <v>27</v>
      </c>
      <c r="D714" s="202">
        <v>13</v>
      </c>
      <c r="E714" s="224">
        <f t="shared" si="14"/>
        <v>0.5185185185185186</v>
      </c>
    </row>
    <row r="715" spans="1:5">
      <c r="A715" s="206" t="s">
        <v>58</v>
      </c>
      <c r="B715" s="207" t="s">
        <v>238</v>
      </c>
      <c r="C715" s="217">
        <v>241</v>
      </c>
      <c r="D715" s="202">
        <v>119</v>
      </c>
      <c r="E715" s="224">
        <f t="shared" si="14"/>
        <v>0.50622406639004147</v>
      </c>
    </row>
    <row r="716" spans="1:5">
      <c r="A716" s="206" t="s">
        <v>58</v>
      </c>
      <c r="B716" s="207" t="s">
        <v>1797</v>
      </c>
      <c r="C716" s="217">
        <v>54</v>
      </c>
      <c r="D716" s="202">
        <v>27</v>
      </c>
      <c r="E716" s="224">
        <f t="shared" si="14"/>
        <v>0.5</v>
      </c>
    </row>
    <row r="717" spans="1:5">
      <c r="A717" s="206" t="s">
        <v>58</v>
      </c>
      <c r="B717" s="207" t="s">
        <v>292</v>
      </c>
      <c r="C717" s="217">
        <v>174</v>
      </c>
      <c r="D717" s="202">
        <v>88</v>
      </c>
      <c r="E717" s="224">
        <f t="shared" si="14"/>
        <v>0.49425287356321834</v>
      </c>
    </row>
    <row r="718" spans="1:5">
      <c r="A718" s="206" t="s">
        <v>58</v>
      </c>
      <c r="B718" s="207" t="s">
        <v>369</v>
      </c>
      <c r="C718" s="217">
        <v>116</v>
      </c>
      <c r="D718" s="202">
        <v>59</v>
      </c>
      <c r="E718" s="224">
        <f t="shared" si="14"/>
        <v>0.49137931034482762</v>
      </c>
    </row>
    <row r="719" spans="1:5">
      <c r="A719" s="206" t="s">
        <v>58</v>
      </c>
      <c r="B719" s="207" t="s">
        <v>1681</v>
      </c>
      <c r="C719" s="217">
        <v>91</v>
      </c>
      <c r="D719" s="202">
        <v>47</v>
      </c>
      <c r="E719" s="224">
        <f t="shared" si="14"/>
        <v>0.48351648351648346</v>
      </c>
    </row>
    <row r="720" spans="1:5">
      <c r="A720" s="206" t="s">
        <v>58</v>
      </c>
      <c r="B720" s="207" t="s">
        <v>59</v>
      </c>
      <c r="C720" s="218">
        <v>7596</v>
      </c>
      <c r="D720" s="202">
        <v>3936</v>
      </c>
      <c r="E720" s="224">
        <f t="shared" si="14"/>
        <v>0.4818325434439179</v>
      </c>
    </row>
    <row r="721" spans="1:5">
      <c r="A721" s="206" t="s">
        <v>58</v>
      </c>
      <c r="B721" s="207" t="s">
        <v>563</v>
      </c>
      <c r="C721" s="217">
        <v>61</v>
      </c>
      <c r="D721" s="202">
        <v>32</v>
      </c>
      <c r="E721" s="224">
        <f t="shared" si="14"/>
        <v>0.47540983606557374</v>
      </c>
    </row>
    <row r="722" spans="1:5">
      <c r="A722" s="206" t="s">
        <v>58</v>
      </c>
      <c r="B722" s="207" t="s">
        <v>1581</v>
      </c>
      <c r="C722" s="217">
        <v>40</v>
      </c>
      <c r="D722" s="202">
        <v>21</v>
      </c>
      <c r="E722" s="224">
        <f t="shared" si="14"/>
        <v>0.47499999999999998</v>
      </c>
    </row>
    <row r="723" spans="1:5">
      <c r="A723" s="206" t="s">
        <v>58</v>
      </c>
      <c r="B723" s="207" t="s">
        <v>568</v>
      </c>
      <c r="C723" s="217">
        <v>53</v>
      </c>
      <c r="D723" s="202">
        <v>28</v>
      </c>
      <c r="E723" s="224">
        <f t="shared" si="14"/>
        <v>0.47169811320754718</v>
      </c>
    </row>
    <row r="724" spans="1:5">
      <c r="A724" s="206" t="s">
        <v>58</v>
      </c>
      <c r="B724" s="207" t="s">
        <v>223</v>
      </c>
      <c r="C724" s="217">
        <v>265</v>
      </c>
      <c r="D724" s="202">
        <v>144</v>
      </c>
      <c r="E724" s="224">
        <f t="shared" si="14"/>
        <v>0.45660377358490567</v>
      </c>
    </row>
    <row r="725" spans="1:5">
      <c r="A725" s="206" t="s">
        <v>58</v>
      </c>
      <c r="B725" s="207" t="s">
        <v>1648</v>
      </c>
      <c r="C725" s="218">
        <v>1273</v>
      </c>
      <c r="D725" s="202">
        <v>698</v>
      </c>
      <c r="E725" s="224">
        <f t="shared" si="14"/>
        <v>0.4516889238020424</v>
      </c>
    </row>
    <row r="726" spans="1:5">
      <c r="A726" s="206" t="s">
        <v>58</v>
      </c>
      <c r="B726" s="207" t="s">
        <v>1489</v>
      </c>
      <c r="C726" s="217">
        <v>669</v>
      </c>
      <c r="D726" s="202">
        <v>371</v>
      </c>
      <c r="E726" s="224">
        <f t="shared" si="14"/>
        <v>0.44544095665171901</v>
      </c>
    </row>
    <row r="727" spans="1:5">
      <c r="A727" s="206" t="s">
        <v>58</v>
      </c>
      <c r="B727" s="207" t="s">
        <v>1496</v>
      </c>
      <c r="C727" s="217">
        <v>99</v>
      </c>
      <c r="D727" s="202">
        <v>55</v>
      </c>
      <c r="E727" s="224">
        <f t="shared" si="14"/>
        <v>0.44444444444444442</v>
      </c>
    </row>
    <row r="728" spans="1:5">
      <c r="A728" s="206" t="s">
        <v>58</v>
      </c>
      <c r="B728" s="207" t="s">
        <v>1717</v>
      </c>
      <c r="C728" s="217">
        <v>70</v>
      </c>
      <c r="D728" s="202">
        <v>39</v>
      </c>
      <c r="E728" s="224">
        <f t="shared" si="14"/>
        <v>0.44285714285714284</v>
      </c>
    </row>
    <row r="729" spans="1:5">
      <c r="A729" s="206" t="s">
        <v>58</v>
      </c>
      <c r="B729" s="207" t="s">
        <v>1491</v>
      </c>
      <c r="C729" s="217">
        <v>86</v>
      </c>
      <c r="D729" s="202">
        <v>48</v>
      </c>
      <c r="E729" s="224">
        <f t="shared" si="14"/>
        <v>0.44186046511627908</v>
      </c>
    </row>
    <row r="730" spans="1:5">
      <c r="A730" s="206" t="s">
        <v>58</v>
      </c>
      <c r="B730" s="207" t="s">
        <v>1662</v>
      </c>
      <c r="C730" s="218">
        <v>1194</v>
      </c>
      <c r="D730" s="202">
        <v>677</v>
      </c>
      <c r="E730" s="224">
        <f t="shared" si="14"/>
        <v>0.43299832495812396</v>
      </c>
    </row>
    <row r="731" spans="1:5">
      <c r="A731" s="206" t="s">
        <v>58</v>
      </c>
      <c r="B731" s="207" t="s">
        <v>829</v>
      </c>
      <c r="C731" s="217">
        <v>14</v>
      </c>
      <c r="D731" s="202">
        <v>8</v>
      </c>
      <c r="E731" s="224">
        <f t="shared" si="14"/>
        <v>0.4285714285714286</v>
      </c>
    </row>
    <row r="732" spans="1:5">
      <c r="A732" s="206" t="s">
        <v>58</v>
      </c>
      <c r="B732" s="207" t="s">
        <v>688</v>
      </c>
      <c r="C732" s="217">
        <v>35</v>
      </c>
      <c r="D732" s="202">
        <v>20</v>
      </c>
      <c r="E732" s="224">
        <f t="shared" si="14"/>
        <v>0.4285714285714286</v>
      </c>
    </row>
    <row r="733" spans="1:5">
      <c r="A733" s="206" t="s">
        <v>58</v>
      </c>
      <c r="B733" s="207" t="s">
        <v>837</v>
      </c>
      <c r="C733" s="217">
        <v>14</v>
      </c>
      <c r="D733" s="202">
        <v>8</v>
      </c>
      <c r="E733" s="224">
        <f t="shared" si="14"/>
        <v>0.4285714285714286</v>
      </c>
    </row>
    <row r="734" spans="1:5">
      <c r="A734" s="206" t="s">
        <v>58</v>
      </c>
      <c r="B734" s="207" t="s">
        <v>144</v>
      </c>
      <c r="C734" s="217">
        <v>532</v>
      </c>
      <c r="D734" s="202">
        <v>311</v>
      </c>
      <c r="E734" s="224">
        <f t="shared" si="14"/>
        <v>0.41541353383458646</v>
      </c>
    </row>
    <row r="735" spans="1:5">
      <c r="A735" s="206" t="s">
        <v>58</v>
      </c>
      <c r="B735" s="207" t="s">
        <v>492</v>
      </c>
      <c r="C735" s="217">
        <v>63</v>
      </c>
      <c r="D735" s="202">
        <v>37</v>
      </c>
      <c r="E735" s="224">
        <f t="shared" si="14"/>
        <v>0.41269841269841268</v>
      </c>
    </row>
    <row r="736" spans="1:5">
      <c r="A736" s="206" t="s">
        <v>58</v>
      </c>
      <c r="B736" s="207" t="s">
        <v>530</v>
      </c>
      <c r="C736" s="217">
        <v>64</v>
      </c>
      <c r="D736" s="202">
        <v>38</v>
      </c>
      <c r="E736" s="224">
        <f t="shared" si="14"/>
        <v>0.40625</v>
      </c>
    </row>
    <row r="737" spans="1:5">
      <c r="A737" s="206" t="s">
        <v>58</v>
      </c>
      <c r="B737" s="207" t="s">
        <v>1721</v>
      </c>
      <c r="C737" s="217">
        <v>25</v>
      </c>
      <c r="D737" s="202">
        <v>15</v>
      </c>
      <c r="E737" s="224">
        <f t="shared" si="14"/>
        <v>0.4</v>
      </c>
    </row>
    <row r="738" spans="1:5">
      <c r="A738" s="206" t="s">
        <v>58</v>
      </c>
      <c r="B738" s="207" t="s">
        <v>84</v>
      </c>
      <c r="C738" s="218">
        <v>1495</v>
      </c>
      <c r="D738" s="202">
        <v>902</v>
      </c>
      <c r="E738" s="224">
        <f t="shared" si="14"/>
        <v>0.39665551839464885</v>
      </c>
    </row>
    <row r="739" spans="1:5">
      <c r="A739" s="206" t="s">
        <v>58</v>
      </c>
      <c r="B739" s="207" t="s">
        <v>705</v>
      </c>
      <c r="C739" s="217">
        <v>46</v>
      </c>
      <c r="D739" s="202">
        <v>28</v>
      </c>
      <c r="E739" s="224">
        <f t="shared" si="14"/>
        <v>0.39130434782608692</v>
      </c>
    </row>
    <row r="740" spans="1:5">
      <c r="A740" s="206" t="s">
        <v>58</v>
      </c>
      <c r="B740" s="207" t="s">
        <v>667</v>
      </c>
      <c r="C740" s="217">
        <v>39</v>
      </c>
      <c r="D740" s="202">
        <v>24</v>
      </c>
      <c r="E740" s="224">
        <f t="shared" si="14"/>
        <v>0.38461538461538458</v>
      </c>
    </row>
    <row r="741" spans="1:5">
      <c r="A741" s="206" t="s">
        <v>58</v>
      </c>
      <c r="B741" s="207" t="s">
        <v>702</v>
      </c>
      <c r="C741" s="217">
        <v>39</v>
      </c>
      <c r="D741" s="202">
        <v>24</v>
      </c>
      <c r="E741" s="224">
        <f t="shared" si="14"/>
        <v>0.38461538461538458</v>
      </c>
    </row>
    <row r="742" spans="1:5">
      <c r="A742" s="206" t="s">
        <v>58</v>
      </c>
      <c r="B742" s="207" t="s">
        <v>1597</v>
      </c>
      <c r="C742" s="217">
        <v>65</v>
      </c>
      <c r="D742" s="202">
        <v>40</v>
      </c>
      <c r="E742" s="224">
        <f t="shared" si="14"/>
        <v>0.38461538461538458</v>
      </c>
    </row>
    <row r="743" spans="1:5">
      <c r="A743" s="206" t="s">
        <v>58</v>
      </c>
      <c r="B743" s="207" t="s">
        <v>1542</v>
      </c>
      <c r="C743" s="217">
        <v>76</v>
      </c>
      <c r="D743" s="202">
        <v>47</v>
      </c>
      <c r="E743" s="224">
        <f t="shared" si="14"/>
        <v>0.38157894736842102</v>
      </c>
    </row>
    <row r="744" spans="1:5">
      <c r="A744" s="206" t="s">
        <v>58</v>
      </c>
      <c r="B744" s="207" t="s">
        <v>1758</v>
      </c>
      <c r="C744" s="217">
        <v>307</v>
      </c>
      <c r="D744" s="202">
        <v>190</v>
      </c>
      <c r="E744" s="224">
        <f t="shared" si="14"/>
        <v>0.38110749185667747</v>
      </c>
    </row>
    <row r="745" spans="1:5">
      <c r="A745" s="206" t="s">
        <v>58</v>
      </c>
      <c r="B745" s="207" t="s">
        <v>798</v>
      </c>
      <c r="C745" s="217">
        <v>21</v>
      </c>
      <c r="D745" s="202">
        <v>13</v>
      </c>
      <c r="E745" s="224">
        <f t="shared" si="14"/>
        <v>0.38095238095238093</v>
      </c>
    </row>
    <row r="746" spans="1:5">
      <c r="A746" s="206" t="s">
        <v>58</v>
      </c>
      <c r="B746" s="207" t="s">
        <v>1819</v>
      </c>
      <c r="C746" s="218">
        <v>1080</v>
      </c>
      <c r="D746" s="202">
        <v>672</v>
      </c>
      <c r="E746" s="224">
        <f t="shared" si="14"/>
        <v>0.37777777777777777</v>
      </c>
    </row>
    <row r="747" spans="1:5">
      <c r="A747" s="206" t="s">
        <v>58</v>
      </c>
      <c r="B747" s="207" t="s">
        <v>501</v>
      </c>
      <c r="C747" s="217">
        <v>61</v>
      </c>
      <c r="D747" s="202">
        <v>38</v>
      </c>
      <c r="E747" s="224">
        <f t="shared" si="14"/>
        <v>0.37704918032786883</v>
      </c>
    </row>
    <row r="748" spans="1:5">
      <c r="A748" s="206" t="s">
        <v>58</v>
      </c>
      <c r="B748" s="207" t="s">
        <v>543</v>
      </c>
      <c r="C748" s="217">
        <v>61</v>
      </c>
      <c r="D748" s="202">
        <v>38</v>
      </c>
      <c r="E748" s="224">
        <f t="shared" si="14"/>
        <v>0.37704918032786883</v>
      </c>
    </row>
    <row r="749" spans="1:5">
      <c r="A749" s="206" t="s">
        <v>58</v>
      </c>
      <c r="B749" s="207" t="s">
        <v>388</v>
      </c>
      <c r="C749" s="217">
        <v>93</v>
      </c>
      <c r="D749" s="202">
        <v>58</v>
      </c>
      <c r="E749" s="224">
        <f t="shared" si="14"/>
        <v>0.37634408602150538</v>
      </c>
    </row>
    <row r="750" spans="1:5">
      <c r="A750" s="206" t="s">
        <v>58</v>
      </c>
      <c r="B750" s="207" t="s">
        <v>1586</v>
      </c>
      <c r="C750" s="217">
        <v>101</v>
      </c>
      <c r="D750" s="202">
        <v>63</v>
      </c>
      <c r="E750" s="224">
        <f t="shared" si="14"/>
        <v>0.37623762376237624</v>
      </c>
    </row>
    <row r="751" spans="1:5">
      <c r="A751" s="206" t="s">
        <v>58</v>
      </c>
      <c r="B751" s="207" t="s">
        <v>796</v>
      </c>
      <c r="C751" s="217">
        <v>24</v>
      </c>
      <c r="D751" s="202">
        <v>15</v>
      </c>
      <c r="E751" s="224">
        <f t="shared" si="14"/>
        <v>0.375</v>
      </c>
    </row>
    <row r="752" spans="1:5">
      <c r="A752" s="206" t="s">
        <v>58</v>
      </c>
      <c r="B752" s="207" t="s">
        <v>305</v>
      </c>
      <c r="C752" s="217">
        <v>158</v>
      </c>
      <c r="D752" s="202">
        <v>99</v>
      </c>
      <c r="E752" s="224">
        <f t="shared" si="14"/>
        <v>0.37341772151898733</v>
      </c>
    </row>
    <row r="753" spans="1:5">
      <c r="A753" s="206" t="s">
        <v>58</v>
      </c>
      <c r="B753" s="207" t="s">
        <v>1737</v>
      </c>
      <c r="C753" s="217">
        <v>94</v>
      </c>
      <c r="D753" s="202">
        <v>59</v>
      </c>
      <c r="E753" s="224">
        <f t="shared" si="14"/>
        <v>0.37234042553191493</v>
      </c>
    </row>
    <row r="754" spans="1:5">
      <c r="A754" s="206" t="s">
        <v>58</v>
      </c>
      <c r="B754" s="207" t="s">
        <v>1752</v>
      </c>
      <c r="C754" s="217">
        <v>62</v>
      </c>
      <c r="D754" s="202">
        <v>39</v>
      </c>
      <c r="E754" s="224">
        <f t="shared" si="14"/>
        <v>0.37096774193548387</v>
      </c>
    </row>
    <row r="755" spans="1:5">
      <c r="A755" s="206" t="s">
        <v>58</v>
      </c>
      <c r="B755" s="207" t="s">
        <v>754</v>
      </c>
      <c r="C755" s="217">
        <v>19</v>
      </c>
      <c r="D755" s="202">
        <v>12</v>
      </c>
      <c r="E755" s="224">
        <f t="shared" si="14"/>
        <v>0.36842105263157898</v>
      </c>
    </row>
    <row r="756" spans="1:5">
      <c r="A756" s="206" t="s">
        <v>58</v>
      </c>
      <c r="B756" s="207" t="s">
        <v>350</v>
      </c>
      <c r="C756" s="217">
        <v>142</v>
      </c>
      <c r="D756" s="202">
        <v>91</v>
      </c>
      <c r="E756" s="224">
        <f t="shared" si="14"/>
        <v>0.35915492957746475</v>
      </c>
    </row>
    <row r="757" spans="1:5">
      <c r="A757" s="206" t="s">
        <v>58</v>
      </c>
      <c r="B757" s="207" t="s">
        <v>123</v>
      </c>
      <c r="C757" s="217">
        <v>729</v>
      </c>
      <c r="D757" s="202">
        <v>469</v>
      </c>
      <c r="E757" s="224">
        <f t="shared" si="14"/>
        <v>0.35665294924554181</v>
      </c>
    </row>
    <row r="758" spans="1:5">
      <c r="A758" s="206" t="s">
        <v>58</v>
      </c>
      <c r="B758" s="207" t="s">
        <v>1736</v>
      </c>
      <c r="C758" s="217">
        <v>59</v>
      </c>
      <c r="D758" s="202">
        <v>38</v>
      </c>
      <c r="E758" s="224">
        <f t="shared" si="14"/>
        <v>0.35593220338983056</v>
      </c>
    </row>
    <row r="759" spans="1:5">
      <c r="A759" s="206" t="s">
        <v>58</v>
      </c>
      <c r="B759" s="207" t="s">
        <v>760</v>
      </c>
      <c r="C759" s="217">
        <v>26</v>
      </c>
      <c r="D759" s="202">
        <v>17</v>
      </c>
      <c r="E759" s="224">
        <f t="shared" si="14"/>
        <v>0.34615384615384615</v>
      </c>
    </row>
    <row r="760" spans="1:5">
      <c r="A760" s="206" t="s">
        <v>58</v>
      </c>
      <c r="B760" s="207" t="s">
        <v>357</v>
      </c>
      <c r="C760" s="217">
        <v>116</v>
      </c>
      <c r="D760" s="202">
        <v>76</v>
      </c>
      <c r="E760" s="224">
        <f t="shared" si="14"/>
        <v>0.34482758620689657</v>
      </c>
    </row>
    <row r="761" spans="1:5">
      <c r="A761" s="206" t="s">
        <v>58</v>
      </c>
      <c r="B761" s="207" t="s">
        <v>1655</v>
      </c>
      <c r="C761" s="217">
        <v>148</v>
      </c>
      <c r="D761" s="202">
        <v>97</v>
      </c>
      <c r="E761" s="224">
        <f t="shared" si="14"/>
        <v>0.34459459459459463</v>
      </c>
    </row>
    <row r="762" spans="1:5">
      <c r="A762" s="206" t="s">
        <v>58</v>
      </c>
      <c r="B762" s="207" t="s">
        <v>89</v>
      </c>
      <c r="C762" s="218">
        <v>1178</v>
      </c>
      <c r="D762" s="202">
        <v>773</v>
      </c>
      <c r="E762" s="224">
        <f t="shared" si="14"/>
        <v>0.34380305602716466</v>
      </c>
    </row>
    <row r="763" spans="1:5">
      <c r="A763" s="206" t="s">
        <v>58</v>
      </c>
      <c r="B763" s="207" t="s">
        <v>1671</v>
      </c>
      <c r="C763" s="217">
        <v>74</v>
      </c>
      <c r="D763" s="202">
        <v>49</v>
      </c>
      <c r="E763" s="224">
        <f t="shared" si="14"/>
        <v>0.33783783783783783</v>
      </c>
    </row>
    <row r="764" spans="1:5">
      <c r="A764" s="206" t="s">
        <v>58</v>
      </c>
      <c r="B764" s="207" t="s">
        <v>304</v>
      </c>
      <c r="C764" s="217">
        <v>141</v>
      </c>
      <c r="D764" s="202">
        <v>94</v>
      </c>
      <c r="E764" s="224">
        <f t="shared" si="14"/>
        <v>0.33333333333333337</v>
      </c>
    </row>
    <row r="765" spans="1:5">
      <c r="A765" s="206" t="s">
        <v>58</v>
      </c>
      <c r="B765" s="207" t="s">
        <v>767</v>
      </c>
      <c r="C765" s="217">
        <v>24</v>
      </c>
      <c r="D765" s="202">
        <v>16</v>
      </c>
      <c r="E765" s="224">
        <f t="shared" si="14"/>
        <v>0.33333333333333337</v>
      </c>
    </row>
    <row r="766" spans="1:5">
      <c r="A766" s="206" t="s">
        <v>58</v>
      </c>
      <c r="B766" s="207" t="s">
        <v>712</v>
      </c>
      <c r="C766" s="217">
        <v>33</v>
      </c>
      <c r="D766" s="202">
        <v>22</v>
      </c>
      <c r="E766" s="224">
        <f t="shared" si="14"/>
        <v>0.33333333333333337</v>
      </c>
    </row>
    <row r="767" spans="1:5">
      <c r="A767" s="206" t="s">
        <v>58</v>
      </c>
      <c r="B767" s="207" t="s">
        <v>1798</v>
      </c>
      <c r="C767" s="217">
        <v>165</v>
      </c>
      <c r="D767" s="202">
        <v>110</v>
      </c>
      <c r="E767" s="224">
        <f t="shared" si="14"/>
        <v>0.33333333333333337</v>
      </c>
    </row>
    <row r="768" spans="1:5">
      <c r="A768" s="206" t="s">
        <v>58</v>
      </c>
      <c r="B768" s="207" t="s">
        <v>195</v>
      </c>
      <c r="C768" s="217">
        <v>313</v>
      </c>
      <c r="D768" s="202">
        <v>209</v>
      </c>
      <c r="E768" s="224">
        <f t="shared" si="14"/>
        <v>0.33226837060702874</v>
      </c>
    </row>
    <row r="769" spans="1:5">
      <c r="A769" s="206" t="s">
        <v>58</v>
      </c>
      <c r="B769" s="207" t="s">
        <v>111</v>
      </c>
      <c r="C769" s="217">
        <v>916</v>
      </c>
      <c r="D769" s="202">
        <v>613</v>
      </c>
      <c r="E769" s="224">
        <f t="shared" si="14"/>
        <v>0.33078602620087338</v>
      </c>
    </row>
    <row r="770" spans="1:5">
      <c r="A770" s="206" t="s">
        <v>58</v>
      </c>
      <c r="B770" s="207" t="s">
        <v>1808</v>
      </c>
      <c r="C770" s="218">
        <v>1249</v>
      </c>
      <c r="D770" s="202">
        <v>840</v>
      </c>
      <c r="E770" s="224">
        <f t="shared" si="14"/>
        <v>0.32746196957566054</v>
      </c>
    </row>
    <row r="771" spans="1:5">
      <c r="A771" s="206" t="s">
        <v>58</v>
      </c>
      <c r="B771" s="207" t="s">
        <v>396</v>
      </c>
      <c r="C771" s="217">
        <v>95</v>
      </c>
      <c r="D771" s="202">
        <v>64</v>
      </c>
      <c r="E771" s="224">
        <f t="shared" ref="E771:E834" si="15">1-(D771/C771)</f>
        <v>0.32631578947368423</v>
      </c>
    </row>
    <row r="772" spans="1:5">
      <c r="A772" s="206" t="s">
        <v>58</v>
      </c>
      <c r="B772" s="207" t="s">
        <v>467</v>
      </c>
      <c r="C772" s="217">
        <v>83</v>
      </c>
      <c r="D772" s="202">
        <v>56</v>
      </c>
      <c r="E772" s="224">
        <f t="shared" si="15"/>
        <v>0.32530120481927716</v>
      </c>
    </row>
    <row r="773" spans="1:5">
      <c r="A773" s="206" t="s">
        <v>58</v>
      </c>
      <c r="B773" s="207" t="s">
        <v>407</v>
      </c>
      <c r="C773" s="217">
        <v>118</v>
      </c>
      <c r="D773" s="202">
        <v>80</v>
      </c>
      <c r="E773" s="224">
        <f t="shared" si="15"/>
        <v>0.32203389830508478</v>
      </c>
    </row>
    <row r="774" spans="1:5">
      <c r="A774" s="206" t="s">
        <v>58</v>
      </c>
      <c r="B774" s="207" t="s">
        <v>465</v>
      </c>
      <c r="C774" s="217">
        <v>78</v>
      </c>
      <c r="D774" s="202">
        <v>53</v>
      </c>
      <c r="E774" s="224">
        <f t="shared" si="15"/>
        <v>0.32051282051282048</v>
      </c>
    </row>
    <row r="775" spans="1:5">
      <c r="A775" s="206" t="s">
        <v>58</v>
      </c>
      <c r="B775" s="207" t="s">
        <v>762</v>
      </c>
      <c r="C775" s="217">
        <v>22</v>
      </c>
      <c r="D775" s="202">
        <v>15</v>
      </c>
      <c r="E775" s="224">
        <f t="shared" si="15"/>
        <v>0.31818181818181823</v>
      </c>
    </row>
    <row r="776" spans="1:5">
      <c r="A776" s="206" t="s">
        <v>58</v>
      </c>
      <c r="B776" s="207" t="s">
        <v>258</v>
      </c>
      <c r="C776" s="217">
        <v>215</v>
      </c>
      <c r="D776" s="202">
        <v>147</v>
      </c>
      <c r="E776" s="224">
        <f t="shared" si="15"/>
        <v>0.31627906976744191</v>
      </c>
    </row>
    <row r="777" spans="1:5">
      <c r="A777" s="206" t="s">
        <v>58</v>
      </c>
      <c r="B777" s="207" t="s">
        <v>771</v>
      </c>
      <c r="C777" s="217">
        <v>19</v>
      </c>
      <c r="D777" s="202">
        <v>13</v>
      </c>
      <c r="E777" s="224">
        <f t="shared" si="15"/>
        <v>0.31578947368421051</v>
      </c>
    </row>
    <row r="778" spans="1:5">
      <c r="A778" s="206" t="s">
        <v>58</v>
      </c>
      <c r="B778" s="207" t="s">
        <v>1768</v>
      </c>
      <c r="C778" s="217">
        <v>16</v>
      </c>
      <c r="D778" s="202">
        <v>11</v>
      </c>
      <c r="E778" s="224">
        <f t="shared" si="15"/>
        <v>0.3125</v>
      </c>
    </row>
    <row r="779" spans="1:5">
      <c r="A779" s="206" t="s">
        <v>58</v>
      </c>
      <c r="B779" s="207" t="s">
        <v>145</v>
      </c>
      <c r="C779" s="217">
        <v>456</v>
      </c>
      <c r="D779" s="202">
        <v>317</v>
      </c>
      <c r="E779" s="224">
        <f t="shared" si="15"/>
        <v>0.30482456140350878</v>
      </c>
    </row>
    <row r="780" spans="1:5">
      <c r="A780" s="206" t="s">
        <v>58</v>
      </c>
      <c r="B780" s="207" t="s">
        <v>565</v>
      </c>
      <c r="C780" s="217">
        <v>50</v>
      </c>
      <c r="D780" s="202">
        <v>35</v>
      </c>
      <c r="E780" s="224">
        <f t="shared" si="15"/>
        <v>0.30000000000000004</v>
      </c>
    </row>
    <row r="781" spans="1:5">
      <c r="A781" s="206" t="s">
        <v>58</v>
      </c>
      <c r="B781" s="207" t="s">
        <v>174</v>
      </c>
      <c r="C781" s="217">
        <v>359</v>
      </c>
      <c r="D781" s="202">
        <v>258</v>
      </c>
      <c r="E781" s="224">
        <f t="shared" si="15"/>
        <v>0.28133704735376042</v>
      </c>
    </row>
    <row r="782" spans="1:5">
      <c r="A782" s="206" t="s">
        <v>58</v>
      </c>
      <c r="B782" s="207" t="s">
        <v>675</v>
      </c>
      <c r="C782" s="217">
        <v>25</v>
      </c>
      <c r="D782" s="202">
        <v>18</v>
      </c>
      <c r="E782" s="224">
        <f t="shared" si="15"/>
        <v>0.28000000000000003</v>
      </c>
    </row>
    <row r="783" spans="1:5">
      <c r="A783" s="206" t="s">
        <v>58</v>
      </c>
      <c r="B783" s="207" t="s">
        <v>1703</v>
      </c>
      <c r="C783" s="217">
        <v>68</v>
      </c>
      <c r="D783" s="202">
        <v>49</v>
      </c>
      <c r="E783" s="224">
        <f t="shared" si="15"/>
        <v>0.27941176470588236</v>
      </c>
    </row>
    <row r="784" spans="1:5">
      <c r="A784" s="206" t="s">
        <v>58</v>
      </c>
      <c r="B784" s="207" t="s">
        <v>1508</v>
      </c>
      <c r="C784" s="217">
        <v>72</v>
      </c>
      <c r="D784" s="202">
        <v>52</v>
      </c>
      <c r="E784" s="224">
        <f t="shared" si="15"/>
        <v>0.27777777777777779</v>
      </c>
    </row>
    <row r="785" spans="1:5">
      <c r="A785" s="206" t="s">
        <v>58</v>
      </c>
      <c r="B785" s="207" t="s">
        <v>1657</v>
      </c>
      <c r="C785" s="217">
        <v>180</v>
      </c>
      <c r="D785" s="202">
        <v>130</v>
      </c>
      <c r="E785" s="224">
        <f t="shared" si="15"/>
        <v>0.27777777777777779</v>
      </c>
    </row>
    <row r="786" spans="1:5">
      <c r="A786" s="206" t="s">
        <v>58</v>
      </c>
      <c r="B786" s="207" t="s">
        <v>641</v>
      </c>
      <c r="C786" s="217">
        <v>44</v>
      </c>
      <c r="D786" s="202">
        <v>32</v>
      </c>
      <c r="E786" s="224">
        <f t="shared" si="15"/>
        <v>0.27272727272727271</v>
      </c>
    </row>
    <row r="787" spans="1:5">
      <c r="A787" s="206" t="s">
        <v>58</v>
      </c>
      <c r="B787" s="207" t="s">
        <v>1656</v>
      </c>
      <c r="C787" s="217">
        <v>86</v>
      </c>
      <c r="D787" s="202">
        <v>63</v>
      </c>
      <c r="E787" s="224">
        <f t="shared" si="15"/>
        <v>0.26744186046511631</v>
      </c>
    </row>
    <row r="788" spans="1:5">
      <c r="A788" s="206" t="s">
        <v>58</v>
      </c>
      <c r="B788" s="207" t="s">
        <v>64</v>
      </c>
      <c r="C788" s="217">
        <v>45</v>
      </c>
      <c r="D788" s="202">
        <v>33</v>
      </c>
      <c r="E788" s="224">
        <f t="shared" si="15"/>
        <v>0.26666666666666672</v>
      </c>
    </row>
    <row r="789" spans="1:5">
      <c r="A789" s="206" t="s">
        <v>58</v>
      </c>
      <c r="B789" s="207" t="s">
        <v>663</v>
      </c>
      <c r="C789" s="217">
        <v>30</v>
      </c>
      <c r="D789" s="202">
        <v>22</v>
      </c>
      <c r="E789" s="224">
        <f t="shared" si="15"/>
        <v>0.26666666666666672</v>
      </c>
    </row>
    <row r="790" spans="1:5">
      <c r="A790" s="206" t="s">
        <v>58</v>
      </c>
      <c r="B790" s="207" t="s">
        <v>545</v>
      </c>
      <c r="C790" s="217">
        <v>60</v>
      </c>
      <c r="D790" s="202">
        <v>44</v>
      </c>
      <c r="E790" s="224">
        <f t="shared" si="15"/>
        <v>0.26666666666666672</v>
      </c>
    </row>
    <row r="791" spans="1:5">
      <c r="A791" s="206" t="s">
        <v>58</v>
      </c>
      <c r="B791" s="207" t="s">
        <v>193</v>
      </c>
      <c r="C791" s="217">
        <v>305</v>
      </c>
      <c r="D791" s="202">
        <v>224</v>
      </c>
      <c r="E791" s="224">
        <f t="shared" si="15"/>
        <v>0.26557377049180331</v>
      </c>
    </row>
    <row r="792" spans="1:5">
      <c r="A792" s="206" t="s">
        <v>58</v>
      </c>
      <c r="B792" s="207" t="s">
        <v>1682</v>
      </c>
      <c r="C792" s="217">
        <v>42</v>
      </c>
      <c r="D792" s="202">
        <v>31</v>
      </c>
      <c r="E792" s="224">
        <f t="shared" si="15"/>
        <v>0.26190476190476186</v>
      </c>
    </row>
    <row r="793" spans="1:5">
      <c r="A793" s="206" t="s">
        <v>58</v>
      </c>
      <c r="B793" s="207" t="s">
        <v>1708</v>
      </c>
      <c r="C793" s="217">
        <v>23</v>
      </c>
      <c r="D793" s="202">
        <v>17</v>
      </c>
      <c r="E793" s="224">
        <f t="shared" si="15"/>
        <v>0.26086956521739135</v>
      </c>
    </row>
    <row r="794" spans="1:5">
      <c r="A794" s="206" t="s">
        <v>58</v>
      </c>
      <c r="B794" s="207" t="s">
        <v>689</v>
      </c>
      <c r="C794" s="217">
        <v>28</v>
      </c>
      <c r="D794" s="202">
        <v>21</v>
      </c>
      <c r="E794" s="224">
        <f t="shared" si="15"/>
        <v>0.25</v>
      </c>
    </row>
    <row r="795" spans="1:5">
      <c r="A795" s="206" t="s">
        <v>58</v>
      </c>
      <c r="B795" s="207" t="s">
        <v>656</v>
      </c>
      <c r="C795" s="217">
        <v>32</v>
      </c>
      <c r="D795" s="202">
        <v>24</v>
      </c>
      <c r="E795" s="224">
        <f t="shared" si="15"/>
        <v>0.25</v>
      </c>
    </row>
    <row r="796" spans="1:5" ht="30">
      <c r="A796" s="206" t="s">
        <v>58</v>
      </c>
      <c r="B796" s="207" t="s">
        <v>1777</v>
      </c>
      <c r="C796" s="217">
        <v>20</v>
      </c>
      <c r="D796" s="202">
        <v>15</v>
      </c>
      <c r="E796" s="224">
        <f t="shared" si="15"/>
        <v>0.25</v>
      </c>
    </row>
    <row r="797" spans="1:5">
      <c r="A797" s="206" t="s">
        <v>58</v>
      </c>
      <c r="B797" s="207" t="s">
        <v>339</v>
      </c>
      <c r="C797" s="217">
        <v>149</v>
      </c>
      <c r="D797" s="202">
        <v>112</v>
      </c>
      <c r="E797" s="224">
        <f t="shared" si="15"/>
        <v>0.24832214765100669</v>
      </c>
    </row>
    <row r="798" spans="1:5">
      <c r="A798" s="206" t="s">
        <v>58</v>
      </c>
      <c r="B798" s="207" t="s">
        <v>1720</v>
      </c>
      <c r="C798" s="217">
        <v>57</v>
      </c>
      <c r="D798" s="202">
        <v>43</v>
      </c>
      <c r="E798" s="224">
        <f t="shared" si="15"/>
        <v>0.24561403508771928</v>
      </c>
    </row>
    <row r="799" spans="1:5">
      <c r="A799" s="206" t="s">
        <v>58</v>
      </c>
      <c r="B799" s="207" t="s">
        <v>1587</v>
      </c>
      <c r="C799" s="217">
        <v>37</v>
      </c>
      <c r="D799" s="202">
        <v>28</v>
      </c>
      <c r="E799" s="224">
        <f t="shared" si="15"/>
        <v>0.2432432432432432</v>
      </c>
    </row>
    <row r="800" spans="1:5">
      <c r="A800" s="206" t="s">
        <v>58</v>
      </c>
      <c r="B800" s="207" t="s">
        <v>1543</v>
      </c>
      <c r="C800" s="217">
        <v>33</v>
      </c>
      <c r="D800" s="202">
        <v>25</v>
      </c>
      <c r="E800" s="224">
        <f t="shared" si="15"/>
        <v>0.24242424242424243</v>
      </c>
    </row>
    <row r="801" spans="1:5">
      <c r="A801" s="206" t="s">
        <v>58</v>
      </c>
      <c r="B801" s="207" t="s">
        <v>335</v>
      </c>
      <c r="C801" s="217">
        <v>117</v>
      </c>
      <c r="D801" s="202">
        <v>89</v>
      </c>
      <c r="E801" s="224">
        <f t="shared" si="15"/>
        <v>0.23931623931623935</v>
      </c>
    </row>
    <row r="802" spans="1:5">
      <c r="A802" s="206" t="s">
        <v>58</v>
      </c>
      <c r="B802" s="207" t="s">
        <v>1534</v>
      </c>
      <c r="C802" s="217">
        <v>400</v>
      </c>
      <c r="D802" s="202">
        <v>305</v>
      </c>
      <c r="E802" s="224">
        <f t="shared" si="15"/>
        <v>0.23750000000000004</v>
      </c>
    </row>
    <row r="803" spans="1:5">
      <c r="A803" s="206" t="s">
        <v>58</v>
      </c>
      <c r="B803" s="207" t="s">
        <v>322</v>
      </c>
      <c r="C803" s="217">
        <v>139</v>
      </c>
      <c r="D803" s="202">
        <v>106</v>
      </c>
      <c r="E803" s="224">
        <f t="shared" si="15"/>
        <v>0.23741007194244601</v>
      </c>
    </row>
    <row r="804" spans="1:5">
      <c r="A804" s="206" t="s">
        <v>58</v>
      </c>
      <c r="B804" s="207" t="s">
        <v>800</v>
      </c>
      <c r="C804" s="217">
        <v>17</v>
      </c>
      <c r="D804" s="202">
        <v>13</v>
      </c>
      <c r="E804" s="224">
        <f t="shared" si="15"/>
        <v>0.23529411764705888</v>
      </c>
    </row>
    <row r="805" spans="1:5">
      <c r="A805" s="206" t="s">
        <v>58</v>
      </c>
      <c r="B805" s="207" t="s">
        <v>426</v>
      </c>
      <c r="C805" s="217">
        <v>86</v>
      </c>
      <c r="D805" s="202">
        <v>66</v>
      </c>
      <c r="E805" s="224">
        <f t="shared" si="15"/>
        <v>0.23255813953488369</v>
      </c>
    </row>
    <row r="806" spans="1:5">
      <c r="A806" s="206" t="s">
        <v>58</v>
      </c>
      <c r="B806" s="207" t="s">
        <v>570</v>
      </c>
      <c r="C806" s="217">
        <v>52</v>
      </c>
      <c r="D806" s="202">
        <v>40</v>
      </c>
      <c r="E806" s="224">
        <f t="shared" si="15"/>
        <v>0.23076923076923073</v>
      </c>
    </row>
    <row r="807" spans="1:5">
      <c r="A807" s="206" t="s">
        <v>58</v>
      </c>
      <c r="B807" s="207" t="s">
        <v>666</v>
      </c>
      <c r="C807" s="217">
        <v>36</v>
      </c>
      <c r="D807" s="202">
        <v>28</v>
      </c>
      <c r="E807" s="224">
        <f t="shared" si="15"/>
        <v>0.22222222222222221</v>
      </c>
    </row>
    <row r="808" spans="1:5">
      <c r="A808" s="206" t="s">
        <v>58</v>
      </c>
      <c r="B808" s="207" t="s">
        <v>1715</v>
      </c>
      <c r="C808" s="217">
        <v>9</v>
      </c>
      <c r="D808" s="202">
        <v>7</v>
      </c>
      <c r="E808" s="224">
        <f t="shared" si="15"/>
        <v>0.22222222222222221</v>
      </c>
    </row>
    <row r="809" spans="1:5">
      <c r="A809" s="206" t="s">
        <v>58</v>
      </c>
      <c r="B809" s="207" t="s">
        <v>404</v>
      </c>
      <c r="C809" s="217">
        <v>85</v>
      </c>
      <c r="D809" s="202">
        <v>67</v>
      </c>
      <c r="E809" s="224">
        <f t="shared" si="15"/>
        <v>0.21176470588235297</v>
      </c>
    </row>
    <row r="810" spans="1:5">
      <c r="A810" s="206" t="s">
        <v>58</v>
      </c>
      <c r="B810" s="207" t="s">
        <v>608</v>
      </c>
      <c r="C810" s="217">
        <v>52</v>
      </c>
      <c r="D810" s="202">
        <v>41</v>
      </c>
      <c r="E810" s="224">
        <f t="shared" si="15"/>
        <v>0.21153846153846156</v>
      </c>
    </row>
    <row r="811" spans="1:5">
      <c r="A811" s="206" t="s">
        <v>58</v>
      </c>
      <c r="B811" s="207" t="s">
        <v>1525</v>
      </c>
      <c r="C811" s="217">
        <v>29</v>
      </c>
      <c r="D811" s="202">
        <v>23</v>
      </c>
      <c r="E811" s="224">
        <f t="shared" si="15"/>
        <v>0.2068965517241379</v>
      </c>
    </row>
    <row r="812" spans="1:5">
      <c r="A812" s="206" t="s">
        <v>58</v>
      </c>
      <c r="B812" s="207" t="s">
        <v>564</v>
      </c>
      <c r="C812" s="217">
        <v>63</v>
      </c>
      <c r="D812" s="202">
        <v>50</v>
      </c>
      <c r="E812" s="224">
        <f t="shared" si="15"/>
        <v>0.20634920634920639</v>
      </c>
    </row>
    <row r="813" spans="1:5">
      <c r="A813" s="206" t="s">
        <v>58</v>
      </c>
      <c r="B813" s="207" t="s">
        <v>422</v>
      </c>
      <c r="C813" s="217">
        <v>83</v>
      </c>
      <c r="D813" s="202">
        <v>66</v>
      </c>
      <c r="E813" s="224">
        <f t="shared" si="15"/>
        <v>0.20481927710843373</v>
      </c>
    </row>
    <row r="814" spans="1:5">
      <c r="A814" s="206" t="s">
        <v>58</v>
      </c>
      <c r="B814" s="207" t="s">
        <v>682</v>
      </c>
      <c r="C814" s="217">
        <v>26</v>
      </c>
      <c r="D814" s="202">
        <v>21</v>
      </c>
      <c r="E814" s="224">
        <f t="shared" si="15"/>
        <v>0.19230769230769229</v>
      </c>
    </row>
    <row r="815" spans="1:5">
      <c r="A815" s="206" t="s">
        <v>58</v>
      </c>
      <c r="B815" s="207" t="s">
        <v>677</v>
      </c>
      <c r="C815" s="217">
        <v>42</v>
      </c>
      <c r="D815" s="202">
        <v>34</v>
      </c>
      <c r="E815" s="224">
        <f t="shared" si="15"/>
        <v>0.19047619047619047</v>
      </c>
    </row>
    <row r="816" spans="1:5">
      <c r="A816" s="206" t="s">
        <v>58</v>
      </c>
      <c r="B816" s="207" t="s">
        <v>359</v>
      </c>
      <c r="C816" s="217">
        <v>138</v>
      </c>
      <c r="D816" s="202">
        <v>112</v>
      </c>
      <c r="E816" s="224">
        <f t="shared" si="15"/>
        <v>0.18840579710144922</v>
      </c>
    </row>
    <row r="817" spans="1:5">
      <c r="A817" s="206" t="s">
        <v>58</v>
      </c>
      <c r="B817" s="207" t="s">
        <v>507</v>
      </c>
      <c r="C817" s="217">
        <v>64</v>
      </c>
      <c r="D817" s="202">
        <v>52</v>
      </c>
      <c r="E817" s="224">
        <f t="shared" si="15"/>
        <v>0.1875</v>
      </c>
    </row>
    <row r="818" spans="1:5">
      <c r="A818" s="206" t="s">
        <v>58</v>
      </c>
      <c r="B818" s="207" t="s">
        <v>872</v>
      </c>
      <c r="C818" s="217">
        <v>11</v>
      </c>
      <c r="D818" s="202">
        <v>9</v>
      </c>
      <c r="E818" s="224">
        <f t="shared" si="15"/>
        <v>0.18181818181818177</v>
      </c>
    </row>
    <row r="819" spans="1:5">
      <c r="A819" s="206" t="s">
        <v>58</v>
      </c>
      <c r="B819" s="207" t="s">
        <v>375</v>
      </c>
      <c r="C819" s="217">
        <v>108</v>
      </c>
      <c r="D819" s="202">
        <v>89</v>
      </c>
      <c r="E819" s="224">
        <f t="shared" si="15"/>
        <v>0.17592592592592593</v>
      </c>
    </row>
    <row r="820" spans="1:5">
      <c r="A820" s="206" t="s">
        <v>58</v>
      </c>
      <c r="B820" s="207" t="s">
        <v>634</v>
      </c>
      <c r="C820" s="217">
        <v>40</v>
      </c>
      <c r="D820" s="202">
        <v>33</v>
      </c>
      <c r="E820" s="224">
        <f t="shared" si="15"/>
        <v>0.17500000000000004</v>
      </c>
    </row>
    <row r="821" spans="1:5">
      <c r="A821" s="206" t="s">
        <v>58</v>
      </c>
      <c r="B821" s="207" t="s">
        <v>1692</v>
      </c>
      <c r="C821" s="217">
        <v>153</v>
      </c>
      <c r="D821" s="202">
        <v>127</v>
      </c>
      <c r="E821" s="224">
        <f t="shared" si="15"/>
        <v>0.16993464052287577</v>
      </c>
    </row>
    <row r="822" spans="1:5">
      <c r="A822" s="206" t="s">
        <v>58</v>
      </c>
      <c r="B822" s="207" t="s">
        <v>234</v>
      </c>
      <c r="C822" s="217">
        <v>220</v>
      </c>
      <c r="D822" s="202">
        <v>184</v>
      </c>
      <c r="E822" s="224">
        <f t="shared" si="15"/>
        <v>0.16363636363636369</v>
      </c>
    </row>
    <row r="823" spans="1:5">
      <c r="A823" s="206" t="s">
        <v>58</v>
      </c>
      <c r="B823" s="207" t="s">
        <v>176</v>
      </c>
      <c r="C823" s="217">
        <v>347</v>
      </c>
      <c r="D823" s="202">
        <v>293</v>
      </c>
      <c r="E823" s="224">
        <f t="shared" si="15"/>
        <v>0.1556195965417867</v>
      </c>
    </row>
    <row r="824" spans="1:5">
      <c r="A824" s="206" t="s">
        <v>58</v>
      </c>
      <c r="B824" s="207" t="s">
        <v>701</v>
      </c>
      <c r="C824" s="217">
        <v>26</v>
      </c>
      <c r="D824" s="202">
        <v>22</v>
      </c>
      <c r="E824" s="224">
        <f t="shared" si="15"/>
        <v>0.15384615384615385</v>
      </c>
    </row>
    <row r="825" spans="1:5">
      <c r="A825" s="206" t="s">
        <v>58</v>
      </c>
      <c r="B825" s="207" t="s">
        <v>374</v>
      </c>
      <c r="C825" s="217">
        <v>117</v>
      </c>
      <c r="D825" s="202">
        <v>99</v>
      </c>
      <c r="E825" s="224">
        <f t="shared" si="15"/>
        <v>0.15384615384615385</v>
      </c>
    </row>
    <row r="826" spans="1:5">
      <c r="A826" s="206" t="s">
        <v>58</v>
      </c>
      <c r="B826" s="207" t="s">
        <v>678</v>
      </c>
      <c r="C826" s="217">
        <v>34</v>
      </c>
      <c r="D826" s="202">
        <v>29</v>
      </c>
      <c r="E826" s="224">
        <f t="shared" si="15"/>
        <v>0.1470588235294118</v>
      </c>
    </row>
    <row r="827" spans="1:5">
      <c r="A827" s="206" t="s">
        <v>58</v>
      </c>
      <c r="B827" s="207" t="s">
        <v>1513</v>
      </c>
      <c r="C827" s="217">
        <v>14</v>
      </c>
      <c r="D827" s="202">
        <v>12</v>
      </c>
      <c r="E827" s="224">
        <f t="shared" si="15"/>
        <v>0.1428571428571429</v>
      </c>
    </row>
    <row r="828" spans="1:5">
      <c r="A828" s="206" t="s">
        <v>58</v>
      </c>
      <c r="B828" s="207" t="s">
        <v>341</v>
      </c>
      <c r="C828" s="217">
        <v>118</v>
      </c>
      <c r="D828" s="202">
        <v>102</v>
      </c>
      <c r="E828" s="224">
        <f t="shared" si="15"/>
        <v>0.13559322033898302</v>
      </c>
    </row>
    <row r="829" spans="1:5">
      <c r="A829" s="206" t="s">
        <v>58</v>
      </c>
      <c r="B829" s="207" t="s">
        <v>1792</v>
      </c>
      <c r="C829" s="217">
        <v>105</v>
      </c>
      <c r="D829" s="202">
        <v>91</v>
      </c>
      <c r="E829" s="224">
        <f t="shared" si="15"/>
        <v>0.1333333333333333</v>
      </c>
    </row>
    <row r="830" spans="1:5">
      <c r="A830" s="206" t="s">
        <v>58</v>
      </c>
      <c r="B830" s="207" t="s">
        <v>1545</v>
      </c>
      <c r="C830" s="217">
        <v>23</v>
      </c>
      <c r="D830" s="202">
        <v>20</v>
      </c>
      <c r="E830" s="224">
        <f t="shared" si="15"/>
        <v>0.13043478260869568</v>
      </c>
    </row>
    <row r="831" spans="1:5">
      <c r="A831" s="206" t="s">
        <v>58</v>
      </c>
      <c r="B831" s="207" t="s">
        <v>476</v>
      </c>
      <c r="C831" s="217">
        <v>78</v>
      </c>
      <c r="D831" s="202">
        <v>68</v>
      </c>
      <c r="E831" s="224">
        <f t="shared" si="15"/>
        <v>0.12820512820512819</v>
      </c>
    </row>
    <row r="832" spans="1:5">
      <c r="A832" s="206" t="s">
        <v>58</v>
      </c>
      <c r="B832" s="207" t="s">
        <v>229</v>
      </c>
      <c r="C832" s="217">
        <v>253</v>
      </c>
      <c r="D832" s="202">
        <v>222</v>
      </c>
      <c r="E832" s="224">
        <f t="shared" si="15"/>
        <v>0.12252964426877466</v>
      </c>
    </row>
    <row r="833" spans="1:9">
      <c r="A833" s="206" t="s">
        <v>58</v>
      </c>
      <c r="B833" s="207" t="s">
        <v>744</v>
      </c>
      <c r="C833" s="217">
        <v>34</v>
      </c>
      <c r="D833" s="202">
        <v>30</v>
      </c>
      <c r="E833" s="224">
        <f t="shared" si="15"/>
        <v>0.11764705882352944</v>
      </c>
    </row>
    <row r="834" spans="1:9">
      <c r="A834" s="206" t="s">
        <v>58</v>
      </c>
      <c r="B834" s="207" t="s">
        <v>1709</v>
      </c>
      <c r="C834" s="217">
        <v>43</v>
      </c>
      <c r="D834" s="202">
        <v>38</v>
      </c>
      <c r="E834" s="224">
        <f t="shared" si="15"/>
        <v>0.11627906976744184</v>
      </c>
    </row>
    <row r="835" spans="1:9">
      <c r="A835" s="206" t="s">
        <v>58</v>
      </c>
      <c r="B835" s="207" t="s">
        <v>1672</v>
      </c>
      <c r="C835" s="217">
        <v>50</v>
      </c>
      <c r="D835" s="202">
        <v>45</v>
      </c>
      <c r="E835" s="224">
        <f t="shared" ref="E835:E855" si="16">1-(D835/C835)</f>
        <v>9.9999999999999978E-2</v>
      </c>
    </row>
    <row r="836" spans="1:9">
      <c r="A836" s="206" t="s">
        <v>58</v>
      </c>
      <c r="B836" s="207" t="s">
        <v>474</v>
      </c>
      <c r="C836" s="217">
        <v>81</v>
      </c>
      <c r="D836" s="202">
        <v>75</v>
      </c>
      <c r="E836" s="224">
        <f t="shared" si="16"/>
        <v>7.407407407407407E-2</v>
      </c>
    </row>
    <row r="837" spans="1:9">
      <c r="A837" s="206" t="s">
        <v>58</v>
      </c>
      <c r="B837" s="207" t="s">
        <v>1583</v>
      </c>
      <c r="C837" s="217">
        <v>168</v>
      </c>
      <c r="D837" s="202">
        <v>156</v>
      </c>
      <c r="E837" s="224">
        <f t="shared" si="16"/>
        <v>7.1428571428571397E-2</v>
      </c>
    </row>
    <row r="838" spans="1:9">
      <c r="A838" s="206" t="s">
        <v>58</v>
      </c>
      <c r="B838" s="207" t="s">
        <v>892</v>
      </c>
      <c r="C838" s="217">
        <v>14</v>
      </c>
      <c r="D838" s="202">
        <v>13</v>
      </c>
      <c r="E838" s="224">
        <f t="shared" si="16"/>
        <v>7.1428571428571397E-2</v>
      </c>
    </row>
    <row r="839" spans="1:9">
      <c r="A839" s="206" t="s">
        <v>58</v>
      </c>
      <c r="B839" s="207" t="s">
        <v>412</v>
      </c>
      <c r="C839" s="217">
        <v>90</v>
      </c>
      <c r="D839" s="202">
        <v>85</v>
      </c>
      <c r="E839" s="224">
        <f t="shared" si="16"/>
        <v>5.555555555555558E-2</v>
      </c>
    </row>
    <row r="840" spans="1:9">
      <c r="A840" s="206" t="s">
        <v>58</v>
      </c>
      <c r="B840" s="207" t="s">
        <v>1527</v>
      </c>
      <c r="C840" s="217">
        <v>38</v>
      </c>
      <c r="D840" s="202">
        <v>36</v>
      </c>
      <c r="E840" s="224">
        <f t="shared" si="16"/>
        <v>5.2631578947368474E-2</v>
      </c>
    </row>
    <row r="841" spans="1:9">
      <c r="A841" s="206" t="s">
        <v>58</v>
      </c>
      <c r="B841" s="207" t="s">
        <v>496</v>
      </c>
      <c r="C841" s="217">
        <v>76</v>
      </c>
      <c r="D841" s="202">
        <v>72</v>
      </c>
      <c r="E841" s="224">
        <f t="shared" si="16"/>
        <v>5.2631578947368474E-2</v>
      </c>
    </row>
    <row r="842" spans="1:9">
      <c r="A842" s="206" t="s">
        <v>58</v>
      </c>
      <c r="B842" s="207" t="s">
        <v>1576</v>
      </c>
      <c r="C842" s="217">
        <v>47</v>
      </c>
      <c r="D842" s="202">
        <v>45</v>
      </c>
      <c r="E842" s="224">
        <f t="shared" si="16"/>
        <v>4.2553191489361653E-2</v>
      </c>
    </row>
    <row r="843" spans="1:9">
      <c r="A843" s="206" t="s">
        <v>58</v>
      </c>
      <c r="B843" s="207" t="s">
        <v>1795</v>
      </c>
      <c r="C843" s="217">
        <v>26</v>
      </c>
      <c r="D843" s="202">
        <v>25</v>
      </c>
      <c r="E843" s="224">
        <f t="shared" si="16"/>
        <v>3.8461538461538436E-2</v>
      </c>
    </row>
    <row r="844" spans="1:9">
      <c r="A844" s="206" t="s">
        <v>58</v>
      </c>
      <c r="B844" s="207" t="s">
        <v>1813</v>
      </c>
      <c r="C844" s="217">
        <v>195</v>
      </c>
      <c r="D844" s="202">
        <v>192</v>
      </c>
      <c r="E844" s="224">
        <f t="shared" si="16"/>
        <v>1.538461538461533E-2</v>
      </c>
      <c r="I844" s="153"/>
    </row>
    <row r="845" spans="1:9">
      <c r="A845" s="206" t="s">
        <v>58</v>
      </c>
      <c r="B845" s="207" t="s">
        <v>1492</v>
      </c>
      <c r="C845" s="217">
        <v>58</v>
      </c>
      <c r="D845" s="202">
        <v>60</v>
      </c>
      <c r="E845" s="224">
        <f t="shared" si="16"/>
        <v>-3.4482758620689724E-2</v>
      </c>
      <c r="I845" s="153"/>
    </row>
    <row r="846" spans="1:9">
      <c r="A846" s="206" t="s">
        <v>58</v>
      </c>
      <c r="B846" s="207" t="s">
        <v>727</v>
      </c>
      <c r="C846" s="217">
        <v>27</v>
      </c>
      <c r="D846" s="202">
        <v>28</v>
      </c>
      <c r="E846" s="224">
        <f t="shared" si="16"/>
        <v>-3.7037037037036979E-2</v>
      </c>
      <c r="I846" s="153"/>
    </row>
    <row r="847" spans="1:9">
      <c r="A847" s="206" t="s">
        <v>58</v>
      </c>
      <c r="B847" s="207" t="s">
        <v>1603</v>
      </c>
      <c r="C847" s="217">
        <v>23</v>
      </c>
      <c r="D847" s="202">
        <v>24</v>
      </c>
      <c r="E847" s="224">
        <f t="shared" si="16"/>
        <v>-4.3478260869565188E-2</v>
      </c>
      <c r="I847" s="153"/>
    </row>
    <row r="848" spans="1:9">
      <c r="A848" s="206" t="s">
        <v>58</v>
      </c>
      <c r="B848" s="207" t="s">
        <v>520</v>
      </c>
      <c r="C848" s="217">
        <v>59</v>
      </c>
      <c r="D848" s="202">
        <v>62</v>
      </c>
      <c r="E848" s="224">
        <f t="shared" si="16"/>
        <v>-5.0847457627118731E-2</v>
      </c>
      <c r="I848" s="153"/>
    </row>
    <row r="849" spans="1:9">
      <c r="A849" s="206" t="s">
        <v>58</v>
      </c>
      <c r="B849" s="207" t="s">
        <v>856</v>
      </c>
      <c r="C849" s="217">
        <v>18</v>
      </c>
      <c r="D849" s="202">
        <v>19</v>
      </c>
      <c r="E849" s="224">
        <f t="shared" si="16"/>
        <v>-5.555555555555558E-2</v>
      </c>
      <c r="I849" s="153"/>
    </row>
    <row r="850" spans="1:9">
      <c r="A850" s="206" t="s">
        <v>58</v>
      </c>
      <c r="B850" s="207" t="s">
        <v>1572</v>
      </c>
      <c r="C850" s="217">
        <v>37</v>
      </c>
      <c r="D850" s="202">
        <v>40</v>
      </c>
      <c r="E850" s="224">
        <f t="shared" si="16"/>
        <v>-8.1081081081081141E-2</v>
      </c>
      <c r="I850" s="153"/>
    </row>
    <row r="851" spans="1:9">
      <c r="A851" s="206" t="s">
        <v>58</v>
      </c>
      <c r="B851" s="207" t="s">
        <v>1770</v>
      </c>
      <c r="C851" s="217">
        <v>41</v>
      </c>
      <c r="D851" s="202">
        <v>51</v>
      </c>
      <c r="E851" s="224">
        <f t="shared" si="16"/>
        <v>-0.24390243902439024</v>
      </c>
      <c r="I851" s="153"/>
    </row>
    <row r="852" spans="1:9">
      <c r="A852" s="206" t="s">
        <v>58</v>
      </c>
      <c r="B852" s="207" t="s">
        <v>785</v>
      </c>
      <c r="C852" s="217">
        <v>19</v>
      </c>
      <c r="D852" s="202">
        <v>24</v>
      </c>
      <c r="E852" s="224">
        <f t="shared" si="16"/>
        <v>-0.26315789473684204</v>
      </c>
      <c r="I852" s="153"/>
    </row>
    <row r="853" spans="1:9">
      <c r="A853" s="206" t="s">
        <v>58</v>
      </c>
      <c r="B853" s="207" t="s">
        <v>598</v>
      </c>
      <c r="C853" s="217">
        <v>34</v>
      </c>
      <c r="D853" s="202">
        <v>48</v>
      </c>
      <c r="E853" s="224">
        <f t="shared" si="16"/>
        <v>-0.41176470588235303</v>
      </c>
    </row>
    <row r="854" spans="1:9">
      <c r="A854" s="206" t="s">
        <v>58</v>
      </c>
      <c r="B854" s="207" t="s">
        <v>857</v>
      </c>
      <c r="C854" s="217">
        <v>11</v>
      </c>
      <c r="D854" s="202">
        <v>16</v>
      </c>
      <c r="E854" s="224">
        <f t="shared" si="16"/>
        <v>-0.45454545454545459</v>
      </c>
    </row>
    <row r="855" spans="1:9">
      <c r="A855" s="206" t="s">
        <v>58</v>
      </c>
      <c r="B855" s="207" t="s">
        <v>696</v>
      </c>
      <c r="C855" s="217">
        <v>23</v>
      </c>
      <c r="D855" s="202">
        <v>35</v>
      </c>
      <c r="E855" s="224">
        <f t="shared" si="16"/>
        <v>-0.52173913043478271</v>
      </c>
    </row>
    <row r="856" spans="1:9">
      <c r="A856" s="286" t="s">
        <v>1472</v>
      </c>
      <c r="B856" s="286"/>
      <c r="C856" s="219">
        <f>SUM(C3:C855)</f>
        <v>274550</v>
      </c>
      <c r="D856" s="219">
        <f>SUM(D3:D855)</f>
        <v>163822</v>
      </c>
      <c r="E856" s="223">
        <f t="shared" ref="E856" si="17">1-(D856/C856)</f>
        <v>0.40330723001274815</v>
      </c>
    </row>
    <row r="857" spans="1:9">
      <c r="C857" s="127"/>
      <c r="D857" s="127"/>
    </row>
  </sheetData>
  <sortState ref="L3:O29">
    <sortCondition ref="O3:O29"/>
  </sortState>
  <mergeCells count="5">
    <mergeCell ref="A1:E1"/>
    <mergeCell ref="G1:J1"/>
    <mergeCell ref="L1:O1"/>
    <mergeCell ref="A856:B856"/>
    <mergeCell ref="Q1:T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9E0253-4843-4826-875B-254DA8F299D0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Análise de Dados</vt:lpstr>
      <vt:lpstr>Sumário Executivo</vt:lpstr>
      <vt:lpstr>Regionais- Formalização</vt:lpstr>
      <vt:lpstr>Regionais - Inadimplencia</vt:lpstr>
      <vt:lpstr>Plan1</vt:lpstr>
      <vt:lpstr>Plan2</vt:lpstr>
      <vt:lpstr>Inadimplência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cristianet</cp:lastModifiedBy>
  <cp:lastPrinted>2013-01-16T11:31:25Z</cp:lastPrinted>
  <dcterms:created xsi:type="dcterms:W3CDTF">2012-04-10T19:14:54Z</dcterms:created>
  <dcterms:modified xsi:type="dcterms:W3CDTF">2013-11-12T11:47:16Z</dcterms:modified>
</cp:coreProperties>
</file>